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simon.wade\Downloads\Updated 25_26 OSS Schedules\"/>
    </mc:Choice>
  </mc:AlternateContent>
  <xr:revisionPtr revIDLastSave="0" documentId="8_{14275F7C-488E-4A44-87E6-6BA1B3775B2D}" xr6:coauthVersionLast="47" xr6:coauthVersionMax="47" xr10:uidLastSave="{00000000-0000-0000-0000-000000000000}"/>
  <bookViews>
    <workbookView xWindow="-120" yWindow="-120" windowWidth="29040" windowHeight="15720" xr2:uid="{00000000-000D-0000-FFFF-FFFF00000000}"/>
  </bookViews>
  <sheets>
    <sheet name="Option 2" sheetId="5" r:id="rId1"/>
  </sheets>
  <externalReferences>
    <externalReference r:id="rId2"/>
  </externalReferences>
  <definedNames>
    <definedName name="BankHols">'Option 2'!$P$19:$P$29</definedName>
    <definedName name="DAys">'Option 2'!$W$19:$W$23</definedName>
    <definedName name="DaysOffset">'Option 2'!$M$19:$N$25</definedName>
    <definedName name="eomonthweekday">'[1]Bank Holidays'!$N$3:$N$9</definedName>
    <definedName name="LWEEKDAY">#REF!</definedName>
    <definedName name="LWEEKDAYADJ">#REF!</definedName>
    <definedName name="PayDay">'Option 2'!$F$12</definedName>
    <definedName name="target">'[1]Bank Holidays'!$O$2:$U$2</definedName>
    <definedName name="TARGETWEEKDAY">#REF!</definedName>
    <definedName name="Weekdaycheange">'[1]Bank Holidays'!$O$3:$U$9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5" l="1"/>
  <c r="H19" i="5" s="1"/>
  <c r="I19" i="5" s="1"/>
  <c r="K20" i="5"/>
  <c r="H20" i="5" s="1"/>
  <c r="I20" i="5" s="1"/>
  <c r="K21" i="5"/>
  <c r="H21" i="5" s="1"/>
  <c r="I21" i="5" s="1"/>
  <c r="K22" i="5"/>
  <c r="H22" i="5" s="1"/>
  <c r="I22" i="5" s="1"/>
  <c r="K23" i="5"/>
  <c r="H23" i="5" s="1"/>
  <c r="I23" i="5" s="1"/>
  <c r="K24" i="5"/>
  <c r="H24" i="5" s="1"/>
  <c r="I24" i="5" s="1"/>
  <c r="K25" i="5"/>
  <c r="H25" i="5" s="1"/>
  <c r="I25" i="5" s="1"/>
  <c r="K26" i="5"/>
  <c r="H26" i="5" s="1"/>
  <c r="I26" i="5" s="1"/>
  <c r="K27" i="5"/>
  <c r="H27" i="5" s="1"/>
  <c r="I27" i="5" s="1"/>
  <c r="K28" i="5"/>
  <c r="H28" i="5" s="1"/>
  <c r="I28" i="5" s="1"/>
  <c r="K29" i="5"/>
  <c r="H29" i="5" s="1"/>
  <c r="I29" i="5" s="1"/>
  <c r="K30" i="5"/>
  <c r="H30" i="5" s="1"/>
  <c r="I30" i="5" s="1"/>
  <c r="K31" i="5"/>
  <c r="H31" i="5" s="1"/>
  <c r="I31" i="5" s="1"/>
  <c r="H18" i="5"/>
  <c r="C19" i="5" l="1"/>
  <c r="D25" i="5"/>
  <c r="G28" i="5"/>
  <c r="C27" i="5"/>
  <c r="D20" i="5"/>
  <c r="F24" i="5"/>
  <c r="D26" i="5"/>
  <c r="F26" i="5"/>
  <c r="E26" i="5"/>
  <c r="G26" i="5"/>
  <c r="C26" i="5"/>
  <c r="F31" i="5"/>
  <c r="E31" i="5"/>
  <c r="G31" i="5"/>
  <c r="D31" i="5"/>
  <c r="C31" i="5"/>
  <c r="C23" i="5"/>
  <c r="D23" i="5"/>
  <c r="E23" i="5"/>
  <c r="F23" i="5"/>
  <c r="G23" i="5"/>
  <c r="E30" i="5"/>
  <c r="F30" i="5"/>
  <c r="G30" i="5"/>
  <c r="F22" i="5"/>
  <c r="E22" i="5"/>
  <c r="G22" i="5"/>
  <c r="E29" i="5"/>
  <c r="D29" i="5"/>
  <c r="C29" i="5"/>
  <c r="E21" i="5"/>
  <c r="D21" i="5"/>
  <c r="C21" i="5"/>
  <c r="C20" i="5"/>
  <c r="G19" i="5"/>
  <c r="F19" i="5"/>
  <c r="D28" i="5"/>
  <c r="G20" i="5"/>
  <c r="E19" i="5"/>
  <c r="C28" i="5"/>
  <c r="F20" i="5"/>
  <c r="E28" i="5"/>
  <c r="D19" i="5"/>
  <c r="F28" i="5"/>
  <c r="C25" i="5"/>
  <c r="G24" i="5"/>
  <c r="E24" i="5"/>
  <c r="F27" i="5"/>
  <c r="G25" i="5"/>
  <c r="D24" i="5"/>
  <c r="D27" i="5"/>
  <c r="E27" i="5"/>
  <c r="F25" i="5"/>
  <c r="C24" i="5"/>
  <c r="E25" i="5"/>
  <c r="D30" i="5"/>
  <c r="D22" i="5"/>
  <c r="C30" i="5"/>
  <c r="C22" i="5"/>
  <c r="E20" i="5"/>
  <c r="G21" i="5"/>
  <c r="G29" i="5"/>
  <c r="F29" i="5"/>
  <c r="F21" i="5"/>
  <c r="G27" i="5"/>
</calcChain>
</file>

<file path=xl/sharedStrings.xml><?xml version="1.0" encoding="utf-8"?>
<sst xmlns="http://schemas.openxmlformats.org/spreadsheetml/2006/main" count="98" uniqueCount="71">
  <si>
    <t> </t>
  </si>
  <si>
    <t>4-weekly Payroll Processing Schedule</t>
  </si>
  <si>
    <t>Download the schedule</t>
  </si>
  <si>
    <t>Select your pay date we have on file for you</t>
  </si>
  <si>
    <t>Follow the submission and sign off dates</t>
  </si>
  <si>
    <t>Select your pay date here from the drop-down list</t>
  </si>
  <si>
    <t>MON</t>
  </si>
  <si>
    <t>4-Week Period</t>
  </si>
  <si>
    <t>Period</t>
  </si>
  <si>
    <t xml:space="preserve">All Payroll Changes To Be Submitted On Or Before 5pm  </t>
  </si>
  <si>
    <t>Payroll Returned
To The Customer by 5pm</t>
  </si>
  <si>
    <t>Payroll Approval and Payroll Authorisation (BACS) To Be Submitted by 3pm</t>
  </si>
  <si>
    <t>Supplier Submit FPS by 5pm</t>
  </si>
  <si>
    <t>Supplier To Publish Payslips No Later Than 5pm</t>
  </si>
  <si>
    <t>Pay Day</t>
  </si>
  <si>
    <t>Supplier to Submit EPS Files and Send Month End Reports to the Customer No Later Than 5pm</t>
  </si>
  <si>
    <t>UK Bank Holidays</t>
  </si>
  <si>
    <t>Nominal Pay Date</t>
  </si>
  <si>
    <t>Days Offset</t>
  </si>
  <si>
    <t>Date</t>
  </si>
  <si>
    <t>Event</t>
  </si>
  <si>
    <t>Tax Weeks</t>
  </si>
  <si>
    <t>Days</t>
  </si>
  <si>
    <t>6 Apr - 3 May</t>
  </si>
  <si>
    <t>WED</t>
  </si>
  <si>
    <t>Good Friday</t>
  </si>
  <si>
    <t>1-4</t>
  </si>
  <si>
    <t>FRI</t>
  </si>
  <si>
    <t>4 May - 31 May</t>
  </si>
  <si>
    <t>THU</t>
  </si>
  <si>
    <t>Easter Monday</t>
  </si>
  <si>
    <t>5-8</t>
  </si>
  <si>
    <t>1 Jun - 28 Jun</t>
  </si>
  <si>
    <t>Early May Bank Holiday</t>
  </si>
  <si>
    <t>9-12</t>
  </si>
  <si>
    <t>29 Jun - 26 Jul</t>
  </si>
  <si>
    <t>SAT</t>
  </si>
  <si>
    <t>Spring Bank Holiday</t>
  </si>
  <si>
    <t>13-16</t>
  </si>
  <si>
    <t>TUE</t>
  </si>
  <si>
    <t>27 Jul - 23 Aug</t>
  </si>
  <si>
    <t>SUN</t>
  </si>
  <si>
    <t>Summer Bank Holiday</t>
  </si>
  <si>
    <t>17-20</t>
  </si>
  <si>
    <t>24 Aug - 20 Sep</t>
  </si>
  <si>
    <t>Christmas Day</t>
  </si>
  <si>
    <t>21-24</t>
  </si>
  <si>
    <t>21 Sep - 18 Oct</t>
  </si>
  <si>
    <t>Boxing Day</t>
  </si>
  <si>
    <t>25-28</t>
  </si>
  <si>
    <t>19 Oct - 15 Nov</t>
  </si>
  <si>
    <t xml:space="preserve">New Year's Day </t>
  </si>
  <si>
    <t>29-32</t>
  </si>
  <si>
    <t>16 Nov - 13 Dec</t>
  </si>
  <si>
    <t>33-36</t>
  </si>
  <si>
    <t>14 Dec - 10 Jan</t>
  </si>
  <si>
    <t>37-40</t>
  </si>
  <si>
    <t>11 Jan - 7 Feb</t>
  </si>
  <si>
    <t>41-44</t>
  </si>
  <si>
    <t>8 Feb - 7 Mar</t>
  </si>
  <si>
    <t>45-48</t>
  </si>
  <si>
    <t>8 Mar - 4 Apr</t>
  </si>
  <si>
    <t>49-52</t>
  </si>
  <si>
    <t>* Please Note</t>
  </si>
  <si>
    <t>Data input and payroll sign-off shall be sent to the Supplier in accordance with this Processing Schedule via the Cintra Cloud functionalities (Submission, Approval and, where applicable, Payment Authorisation)</t>
  </si>
  <si>
    <t>If the Supplier receives late or unexpected data from the Customer, the Supplier will charge for the inclusion of late or unexpected data in the current period's payroll. Failure by the Customer to achieve the agreed timescales may result in non-processing of the data in question</t>
  </si>
  <si>
    <t>The Customer shall also ensure that authorised approvers are available to sign off the payroll using Cintra Cloud functionality, in line with the agreed processing schedule, to enable the release of HMRC files. The Supplier will charge for late payroll sign-offs</t>
  </si>
  <si>
    <t>If pay day falls on a weekend or bank holiday, it will be moved to the earliest working day</t>
  </si>
  <si>
    <t>Any requirements for changes to a schedule are subject to agreement with the Payroll Manager on Supplier's side, and the Customer must notify the Supplier at least 30 days in advance</t>
  </si>
  <si>
    <r>
      <rPr>
        <b/>
        <sz val="10"/>
        <rFont val="Calibri"/>
        <family val="2"/>
        <scheme val="minor"/>
      </rPr>
      <t>All data must be provided using Cintra Cloud wizards, the Suppliers' agreed import template(s) or a tested and agreed HR interface as detailed in the Service Level Deliverables. Any data provided in any other format will be deemed as non-compliant and will be subject to a non-compliance charge as detailed in the Price List - as found on our website</t>
    </r>
    <r>
      <rPr>
        <b/>
        <u/>
        <sz val="10"/>
        <color rgb="FF233976"/>
        <rFont val="Calibri"/>
        <family val="2"/>
        <scheme val="minor"/>
      </rPr>
      <t xml:space="preserve"> oss-resources</t>
    </r>
  </si>
  <si>
    <t>Failure by the Customer to achieve the agreed “All Payroll Changes To Be Submitted” timescales will result in the “Payroll Returned By” date delay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</si>
</sst>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
    <numFmt numFmtId="165" formatCode="mmm"/>
    <numFmt numFmtId="166" formatCode="ddd\ dd/mm/yy"/>
    <numFmt numFmtId="167" formatCode="ddd\ dd\ mmm\ yyyy"/>
  </numFmts>
  <fonts count="27" x14ac:knownFonts="1">
    <font>
      <sz val="10"/>
      <name val="Arial"/>
    </font>
    <font>
      <sz val="10"/>
      <name val="Arial"/>
      <family val="2"/>
    </font>
    <font>
      <sz val="8"/>
      <name val="Arial"/>
      <family val="2"/>
    </font>
    <font>
      <b/>
      <sz val="24"/>
      <color rgb="FF233976"/>
      <name val="Calibri"/>
      <family val="2"/>
    </font>
    <font>
      <b/>
      <sz val="12"/>
      <name val="Calibri"/>
      <family val="2"/>
    </font>
    <font>
      <b/>
      <sz val="14"/>
      <name val="Calibri"/>
      <family val="2"/>
    </font>
    <font>
      <sz val="10"/>
      <name val="Calibri"/>
      <family val="2"/>
    </font>
    <font>
      <b/>
      <sz val="20"/>
      <color rgb="FF94C11F"/>
      <name val="Calibri"/>
      <family val="2"/>
    </font>
    <font>
      <sz val="11"/>
      <color rgb="FF1F4E78"/>
      <name val="Calibri"/>
      <family val="2"/>
    </font>
    <font>
      <b/>
      <sz val="11"/>
      <color rgb="FF000000"/>
      <name val="Calibri"/>
      <family val="2"/>
    </font>
    <font>
      <b/>
      <sz val="16"/>
      <name val="Calibri"/>
      <family val="2"/>
    </font>
    <font>
      <b/>
      <sz val="20"/>
      <name val="Calibri"/>
      <family val="2"/>
    </font>
    <font>
      <b/>
      <sz val="10"/>
      <name val="Calibri"/>
      <family val="2"/>
    </font>
    <font>
      <b/>
      <sz val="11"/>
      <color theme="1"/>
      <name val="Calibri"/>
      <family val="2"/>
    </font>
    <font>
      <b/>
      <sz val="11"/>
      <color theme="0"/>
      <name val="Calibri"/>
      <family val="2"/>
    </font>
    <font>
      <sz val="11"/>
      <color theme="0"/>
      <name val="Calibri"/>
      <family val="2"/>
    </font>
    <font>
      <sz val="14"/>
      <name val="Calibri"/>
      <family val="2"/>
    </font>
    <font>
      <sz val="11"/>
      <color theme="1"/>
      <name val="Calibri"/>
      <family val="2"/>
    </font>
    <font>
      <b/>
      <sz val="11.5"/>
      <name val="Calibri"/>
      <family val="2"/>
    </font>
    <font>
      <sz val="11.5"/>
      <name val="Calibri"/>
      <family val="2"/>
    </font>
    <font>
      <b/>
      <sz val="14"/>
      <name val="Calibri"/>
      <family val="2"/>
      <charset val="1"/>
    </font>
    <font>
      <u/>
      <sz val="10"/>
      <color theme="10"/>
      <name val="Arial"/>
      <family val="2"/>
    </font>
    <font>
      <b/>
      <sz val="10"/>
      <name val="Calibri"/>
      <family val="2"/>
      <scheme val="minor"/>
    </font>
    <font>
      <sz val="11"/>
      <color rgb="FF000000"/>
      <name val="Calibri"/>
      <family val="2"/>
      <scheme val="minor"/>
    </font>
    <font>
      <sz val="11"/>
      <name val="Calibri"/>
      <family val="2"/>
      <scheme val="minor"/>
    </font>
    <font>
      <b/>
      <u/>
      <sz val="10"/>
      <color rgb="FF233976"/>
      <name val="Calibri"/>
      <family val="2"/>
      <scheme val="minor"/>
    </font>
    <font>
      <b/>
      <u/>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233976"/>
        <bgColor rgb="FF000000"/>
      </patternFill>
    </fill>
    <fill>
      <patternFill patternType="solid">
        <fgColor rgb="FFD9D9D9"/>
        <bgColor indexed="64"/>
      </patternFill>
    </fill>
    <fill>
      <patternFill patternType="solid">
        <fgColor rgb="FFFF0000"/>
        <bgColor indexed="64"/>
      </patternFill>
    </fill>
  </fills>
  <borders count="24">
    <border>
      <left/>
      <right/>
      <top/>
      <bottom/>
      <diagonal/>
    </border>
    <border>
      <left style="thin">
        <color rgb="FF002060"/>
      </left>
      <right style="thick">
        <color theme="0"/>
      </right>
      <top/>
      <bottom/>
      <diagonal/>
    </border>
    <border>
      <left style="thin">
        <color rgb="FF002060"/>
      </left>
      <right/>
      <top style="thin">
        <color rgb="FF002060"/>
      </top>
      <bottom style="thick">
        <color theme="0"/>
      </bottom>
      <diagonal/>
    </border>
    <border>
      <left/>
      <right style="thin">
        <color rgb="FF002060"/>
      </right>
      <top style="thin">
        <color rgb="FF002060"/>
      </top>
      <bottom style="thick">
        <color theme="0"/>
      </bottom>
      <diagonal/>
    </border>
    <border>
      <left style="thin">
        <color rgb="FF002060"/>
      </left>
      <right/>
      <top/>
      <bottom/>
      <diagonal/>
    </border>
    <border>
      <left style="thick">
        <color theme="0"/>
      </left>
      <right style="thin">
        <color rgb="FF002060"/>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2060"/>
      </left>
      <right/>
      <top style="thin">
        <color rgb="FF002060"/>
      </top>
      <bottom style="thin">
        <color indexed="64"/>
      </bottom>
      <diagonal/>
    </border>
    <border>
      <left/>
      <right style="thin">
        <color rgb="FF002060"/>
      </right>
      <top style="thin">
        <color rgb="FF002060"/>
      </top>
      <bottom style="thin">
        <color indexed="64"/>
      </bottom>
      <diagonal/>
    </border>
    <border>
      <left/>
      <right style="thin">
        <color rgb="FF94C11F"/>
      </right>
      <top/>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style="thin">
        <color rgb="FF94C11F"/>
      </top>
      <bottom/>
      <diagonal/>
    </border>
    <border>
      <left style="medium">
        <color rgb="FF233976"/>
      </left>
      <right style="medium">
        <color rgb="FF233976"/>
      </right>
      <top style="medium">
        <color rgb="FF233976"/>
      </top>
      <bottom style="medium">
        <color rgb="FF233976"/>
      </bottom>
      <diagonal/>
    </border>
    <border>
      <left/>
      <right style="medium">
        <color rgb="FF233976"/>
      </right>
      <top style="medium">
        <color rgb="FF233976"/>
      </top>
      <bottom style="medium">
        <color rgb="FF233976"/>
      </bottom>
      <diagonal/>
    </border>
    <border>
      <left style="thin">
        <color rgb="FF94C11F"/>
      </left>
      <right/>
      <top/>
      <bottom style="thin">
        <color rgb="FF94C11F"/>
      </bottom>
      <diagonal/>
    </border>
    <border>
      <left/>
      <right/>
      <top/>
      <bottom style="thin">
        <color rgb="FF94C11F"/>
      </bottom>
      <diagonal/>
    </border>
    <border>
      <left/>
      <right style="thin">
        <color rgb="FF94C11F"/>
      </right>
      <top/>
      <bottom style="thin">
        <color rgb="FF94C11F"/>
      </bottom>
      <diagonal/>
    </border>
    <border>
      <left/>
      <right style="thin">
        <color rgb="FF94C11F"/>
      </right>
      <top style="thin">
        <color rgb="FF94C11F"/>
      </top>
      <bottom/>
      <diagonal/>
    </border>
    <border>
      <left style="thin">
        <color rgb="FF94C11F"/>
      </left>
      <right style="thin">
        <color rgb="FF94C11F"/>
      </right>
      <top/>
      <bottom/>
      <diagonal/>
    </border>
    <border>
      <left style="thin">
        <color rgb="FF94C11F"/>
      </left>
      <right style="thin">
        <color rgb="FF94C11F"/>
      </right>
      <top/>
      <bottom style="thin">
        <color rgb="FF94C11F"/>
      </bottom>
      <diagonal/>
    </border>
  </borders>
  <cellStyleXfs count="4">
    <xf numFmtId="0" fontId="0" fillId="0" borderId="0"/>
    <xf numFmtId="43" fontId="1" fillId="0" borderId="0" applyFont="0" applyFill="0" applyBorder="0" applyAlignment="0" applyProtection="0"/>
    <xf numFmtId="0" fontId="1" fillId="0" borderId="0"/>
    <xf numFmtId="0" fontId="21" fillId="0" borderId="0" applyNumberFormat="0" applyFill="0" applyBorder="0" applyAlignment="0" applyProtection="0"/>
  </cellStyleXfs>
  <cellXfs count="68">
    <xf numFmtId="0" fontId="0" fillId="0" borderId="0" xfId="0"/>
    <xf numFmtId="0" fontId="6" fillId="0" borderId="0" xfId="0" applyFont="1" applyAlignment="1">
      <alignment horizontal="center"/>
    </xf>
    <xf numFmtId="0" fontId="8" fillId="7" borderId="0" xfId="0" applyFont="1" applyFill="1"/>
    <xf numFmtId="0" fontId="9" fillId="0" borderId="0" xfId="0" applyFont="1"/>
    <xf numFmtId="0" fontId="10" fillId="0" borderId="0" xfId="0" applyFont="1"/>
    <xf numFmtId="0" fontId="10" fillId="0" borderId="0" xfId="0" applyFont="1" applyAlignment="1">
      <alignment horizontal="center"/>
    </xf>
    <xf numFmtId="0" fontId="9" fillId="0" borderId="0" xfId="0" applyFont="1" applyAlignment="1">
      <alignment horizontal="left"/>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xf>
    <xf numFmtId="0" fontId="6" fillId="0" borderId="0" xfId="0" applyFont="1" applyAlignment="1" applyProtection="1">
      <alignment horizontal="center"/>
      <protection locked="0"/>
    </xf>
    <xf numFmtId="14" fontId="6" fillId="0" borderId="0" xfId="0" applyNumberFormat="1" applyFont="1" applyAlignment="1">
      <alignment horizontal="center"/>
    </xf>
    <xf numFmtId="0" fontId="5" fillId="0" borderId="0" xfId="0" applyFont="1" applyAlignment="1">
      <alignment horizontal="center"/>
    </xf>
    <xf numFmtId="0" fontId="13" fillId="3" borderId="1" xfId="0" applyFont="1" applyFill="1" applyBorder="1" applyAlignment="1">
      <alignment horizontal="center" vertical="center" wrapText="1"/>
    </xf>
    <xf numFmtId="0" fontId="6" fillId="0" borderId="0" xfId="0" applyFont="1" applyAlignment="1">
      <alignment horizontal="center" vertical="center" wrapText="1"/>
    </xf>
    <xf numFmtId="0" fontId="14" fillId="4" borderId="2"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5" xfId="0" applyFont="1" applyFill="1" applyBorder="1" applyAlignment="1">
      <alignment horizontal="center" vertical="center"/>
    </xf>
    <xf numFmtId="165" fontId="5" fillId="0" borderId="14" xfId="0" applyNumberFormat="1" applyFont="1" applyBorder="1" applyAlignment="1">
      <alignment horizontal="center"/>
    </xf>
    <xf numFmtId="0" fontId="16" fillId="0" borderId="14" xfId="0" applyFont="1" applyBorder="1" applyAlignment="1">
      <alignment horizontal="center"/>
    </xf>
    <xf numFmtId="167" fontId="16" fillId="0" borderId="14" xfId="0" applyNumberFormat="1" applyFont="1" applyBorder="1" applyAlignment="1">
      <alignment horizontal="center" vertical="center"/>
    </xf>
    <xf numFmtId="167" fontId="6" fillId="0" borderId="0" xfId="0" applyNumberFormat="1" applyFont="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167" fontId="6" fillId="5" borderId="5" xfId="0" applyNumberFormat="1" applyFont="1" applyFill="1" applyBorder="1" applyAlignment="1">
      <alignment horizontal="center" vertical="center"/>
    </xf>
    <xf numFmtId="16" fontId="6" fillId="0" borderId="0" xfId="0" quotePrefix="1" applyNumberFormat="1" applyFont="1" applyAlignment="1">
      <alignment horizontal="center" vertical="center" wrapText="1"/>
    </xf>
    <xf numFmtId="0" fontId="6" fillId="0" borderId="0" xfId="0" applyFont="1"/>
    <xf numFmtId="0" fontId="6" fillId="0" borderId="7" xfId="0" applyFont="1" applyBorder="1" applyAlignment="1">
      <alignment horizontal="center"/>
    </xf>
    <xf numFmtId="49" fontId="6" fillId="0" borderId="0" xfId="0" applyNumberFormat="1" applyFont="1" applyAlignment="1">
      <alignment horizontal="center" vertical="center" wrapText="1"/>
    </xf>
    <xf numFmtId="49" fontId="6" fillId="0" borderId="0" xfId="0" applyNumberFormat="1"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166" fontId="16" fillId="0" borderId="0" xfId="0" applyNumberFormat="1" applyFont="1" applyAlignment="1">
      <alignment horizontal="center" vertical="center"/>
    </xf>
    <xf numFmtId="0" fontId="13" fillId="2" borderId="0" xfId="0" applyFont="1" applyFill="1" applyAlignment="1">
      <alignment vertical="center" wrapText="1"/>
    </xf>
    <xf numFmtId="164" fontId="16" fillId="0" borderId="0" xfId="0" applyNumberFormat="1" applyFont="1" applyAlignment="1">
      <alignment horizontal="center"/>
    </xf>
    <xf numFmtId="0" fontId="18" fillId="0" borderId="0" xfId="2" applyFont="1" applyAlignment="1">
      <alignment horizontal="left"/>
    </xf>
    <xf numFmtId="0" fontId="19" fillId="0" borderId="0" xfId="2" applyFont="1" applyAlignment="1">
      <alignment horizontal="left"/>
    </xf>
    <xf numFmtId="0" fontId="19" fillId="0" borderId="0" xfId="2" applyFont="1" applyAlignment="1">
      <alignment horizontal="center"/>
    </xf>
    <xf numFmtId="0" fontId="5" fillId="8" borderId="17" xfId="0" applyFont="1" applyFill="1" applyBorder="1" applyAlignment="1" applyProtection="1">
      <alignment horizontal="center" vertical="center"/>
      <protection locked="0"/>
    </xf>
    <xf numFmtId="0" fontId="10" fillId="0" borderId="0" xfId="0" applyFont="1" applyAlignment="1" applyProtection="1">
      <alignment horizontal="center"/>
      <protection locked="0"/>
    </xf>
    <xf numFmtId="0" fontId="9" fillId="0" borderId="0" xfId="0" applyFont="1" applyAlignment="1" applyProtection="1">
      <alignment horizontal="left"/>
      <protection locked="0"/>
    </xf>
    <xf numFmtId="0" fontId="12" fillId="0" borderId="0" xfId="0" applyFont="1" applyAlignment="1" applyProtection="1">
      <alignment horizontal="right" vertical="center"/>
      <protection locked="0"/>
    </xf>
    <xf numFmtId="0" fontId="20" fillId="8" borderId="16" xfId="0" applyFont="1" applyFill="1" applyBorder="1" applyAlignment="1" applyProtection="1">
      <alignment horizontal="center" vertical="center" wrapText="1"/>
      <protection locked="0"/>
    </xf>
    <xf numFmtId="0" fontId="10" fillId="0" borderId="0" xfId="0" applyFont="1" applyProtection="1">
      <protection locked="0"/>
    </xf>
    <xf numFmtId="167" fontId="0" fillId="5" borderId="15" xfId="0" applyNumberFormat="1" applyFill="1" applyBorder="1" applyAlignment="1">
      <alignment horizontal="center" vertical="center"/>
    </xf>
    <xf numFmtId="0" fontId="23" fillId="6" borderId="21" xfId="0" applyFont="1" applyFill="1" applyBorder="1" applyAlignment="1">
      <alignment horizontal="center" vertical="center"/>
    </xf>
    <xf numFmtId="167" fontId="0" fillId="5" borderId="22" xfId="0" applyNumberFormat="1" applyFill="1" applyBorder="1" applyAlignment="1">
      <alignment horizontal="center" vertical="center"/>
    </xf>
    <xf numFmtId="0" fontId="23" fillId="6" borderId="13" xfId="0" applyFont="1" applyFill="1" applyBorder="1" applyAlignment="1">
      <alignment horizontal="center" vertical="center"/>
    </xf>
    <xf numFmtId="0" fontId="24" fillId="6" borderId="13" xfId="0" applyFont="1" applyFill="1" applyBorder="1" applyAlignment="1">
      <alignment horizontal="center" vertical="center"/>
    </xf>
    <xf numFmtId="167" fontId="0" fillId="5" borderId="23" xfId="0" applyNumberFormat="1" applyFill="1" applyBorder="1" applyAlignment="1">
      <alignment horizontal="center" vertical="center"/>
    </xf>
    <xf numFmtId="0" fontId="24" fillId="6" borderId="20" xfId="0" applyFont="1" applyFill="1" applyBorder="1" applyAlignment="1">
      <alignment horizontal="center" vertical="center"/>
    </xf>
    <xf numFmtId="167" fontId="6" fillId="9" borderId="5" xfId="0" applyNumberFormat="1" applyFont="1" applyFill="1" applyBorder="1" applyAlignment="1">
      <alignment horizontal="center" vertical="center"/>
    </xf>
    <xf numFmtId="16" fontId="5" fillId="0" borderId="14" xfId="0" applyNumberFormat="1" applyFont="1" applyBorder="1" applyAlignment="1">
      <alignment horizontal="center"/>
    </xf>
    <xf numFmtId="0" fontId="3" fillId="0" borderId="0" xfId="0" applyFont="1" applyAlignment="1">
      <alignment horizontal="center"/>
    </xf>
    <xf numFmtId="0" fontId="14" fillId="4" borderId="4" xfId="0" applyFont="1" applyFill="1" applyBorder="1" applyAlignment="1">
      <alignment horizontal="center" vertical="center"/>
    </xf>
    <xf numFmtId="0" fontId="14" fillId="4" borderId="0" xfId="0" applyFont="1" applyFill="1" applyAlignment="1">
      <alignment horizontal="center" vertical="center"/>
    </xf>
    <xf numFmtId="0" fontId="17" fillId="0" borderId="0" xfId="0" applyFont="1" applyAlignment="1">
      <alignment horizontal="center" vertical="center" wrapText="1"/>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7" fillId="0" borderId="0" xfId="0" applyFont="1" applyAlignment="1">
      <alignment horizontal="center"/>
    </xf>
    <xf numFmtId="164" fontId="4" fillId="0" borderId="14" xfId="0" applyNumberFormat="1" applyFont="1" applyBorder="1" applyAlignment="1">
      <alignment horizontal="center" vertical="center"/>
    </xf>
    <xf numFmtId="0" fontId="12" fillId="0" borderId="14" xfId="0" applyFont="1" applyBorder="1" applyAlignment="1">
      <alignment horizontal="left" vertical="center" wrapText="1"/>
    </xf>
    <xf numFmtId="164" fontId="12" fillId="0" borderId="14" xfId="0" quotePrefix="1" applyNumberFormat="1" applyFont="1" applyBorder="1" applyAlignment="1">
      <alignment horizontal="left" vertical="center" wrapText="1"/>
    </xf>
    <xf numFmtId="0" fontId="25" fillId="0" borderId="18" xfId="3" applyFont="1" applyBorder="1" applyAlignment="1">
      <alignment horizontal="left" vertical="center" wrapText="1"/>
    </xf>
    <xf numFmtId="0" fontId="26" fillId="0" borderId="19" xfId="3" applyFont="1" applyBorder="1" applyAlignment="1">
      <alignment horizontal="left" vertical="center" wrapText="1"/>
    </xf>
    <xf numFmtId="0" fontId="26" fillId="0" borderId="20" xfId="3" applyFont="1" applyBorder="1" applyAlignment="1">
      <alignment horizontal="left" vertical="center" wrapText="1"/>
    </xf>
  </cellXfs>
  <cellStyles count="4">
    <cellStyle name="Comma 2" xfId="1" xr:uid="{743D4454-0AF1-4296-9926-EB69AB554C03}"/>
    <cellStyle name="Hyperlink" xfId="3" builtinId="8"/>
    <cellStyle name="Normal" xfId="0" builtinId="0"/>
    <cellStyle name="Normal 2" xfId="2" xr:uid="{47D4CE5D-5983-4B13-81BF-4AC86646BA56}"/>
  </cellStyles>
  <dxfs count="4">
    <dxf>
      <font>
        <condense val="0"/>
        <extend val="0"/>
        <color indexed="9"/>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4C11F"/>
      <color rgb="FF23397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1143001</xdr:colOff>
      <xdr:row>8</xdr:row>
      <xdr:rowOff>95250</xdr:rowOff>
    </xdr:from>
    <xdr:to>
      <xdr:col>0</xdr:col>
      <xdr:colOff>1465641</xdr:colOff>
      <xdr:row>11</xdr:row>
      <xdr:rowOff>16601</xdr:rowOff>
    </xdr:to>
    <xdr:pic>
      <xdr:nvPicPr>
        <xdr:cNvPr id="4" name="Picture 3">
          <a:extLst>
            <a:ext uri="{FF2B5EF4-FFF2-40B4-BE49-F238E27FC236}">
              <a16:creationId xmlns:a16="http://schemas.microsoft.com/office/drawing/2014/main" id="{4CBDA564-B1CD-B12E-5E30-88D05AFB18C5}"/>
            </a:ext>
            <a:ext uri="{147F2762-F138-4A5C-976F-8EAC2B608ADB}">
              <a16:predDERef xmlns:a16="http://schemas.microsoft.com/office/drawing/2014/main" pred="{0EA1F6F6-934A-4050-8753-830DC238D897}"/>
            </a:ext>
          </a:extLst>
        </xdr:cNvPr>
        <xdr:cNvPicPr>
          <a:picLocks noChangeAspect="1"/>
        </xdr:cNvPicPr>
      </xdr:nvPicPr>
      <xdr:blipFill>
        <a:blip xmlns:r="http://schemas.openxmlformats.org/officeDocument/2006/relationships" r:embed="rId1"/>
        <a:stretch>
          <a:fillRect/>
        </a:stretch>
      </xdr:blipFill>
      <xdr:spPr>
        <a:xfrm>
          <a:off x="1143001" y="2457450"/>
          <a:ext cx="330260" cy="1025979"/>
        </a:xfrm>
        <a:prstGeom prst="rect">
          <a:avLst/>
        </a:prstGeom>
      </xdr:spPr>
    </xdr:pic>
    <xdr:clientData/>
  </xdr:twoCellAnchor>
  <xdr:twoCellAnchor editAs="oneCell">
    <xdr:from>
      <xdr:col>3</xdr:col>
      <xdr:colOff>590550</xdr:colOff>
      <xdr:row>11</xdr:row>
      <xdr:rowOff>47625</xdr:rowOff>
    </xdr:from>
    <xdr:to>
      <xdr:col>3</xdr:col>
      <xdr:colOff>1447800</xdr:colOff>
      <xdr:row>12</xdr:row>
      <xdr:rowOff>17145</xdr:rowOff>
    </xdr:to>
    <xdr:pic>
      <xdr:nvPicPr>
        <xdr:cNvPr id="5" name="Picture 4">
          <a:extLst>
            <a:ext uri="{FF2B5EF4-FFF2-40B4-BE49-F238E27FC236}">
              <a16:creationId xmlns:a16="http://schemas.microsoft.com/office/drawing/2014/main" id="{E6F23E66-C95F-5A71-CFD0-26F4CA207A39}"/>
            </a:ext>
            <a:ext uri="{147F2762-F138-4A5C-976F-8EAC2B608ADB}">
              <a16:predDERef xmlns:a16="http://schemas.microsoft.com/office/drawing/2014/main" pred="{4CBDA564-B1CD-B12E-5E30-88D05AFB18C5}"/>
            </a:ext>
          </a:extLst>
        </xdr:cNvPr>
        <xdr:cNvPicPr>
          <a:picLocks noChangeAspect="1"/>
        </xdr:cNvPicPr>
      </xdr:nvPicPr>
      <xdr:blipFill>
        <a:blip xmlns:r="http://schemas.openxmlformats.org/officeDocument/2006/relationships" r:embed="rId2"/>
        <a:stretch>
          <a:fillRect/>
        </a:stretch>
      </xdr:blipFill>
      <xdr:spPr>
        <a:xfrm>
          <a:off x="4448175" y="2857500"/>
          <a:ext cx="857250" cy="771525"/>
        </a:xfrm>
        <a:prstGeom prst="rect">
          <a:avLst/>
        </a:prstGeom>
      </xdr:spPr>
    </xdr:pic>
    <xdr:clientData/>
  </xdr:twoCellAnchor>
  <xdr:twoCellAnchor editAs="oneCell">
    <xdr:from>
      <xdr:col>8</xdr:col>
      <xdr:colOff>142876</xdr:colOff>
      <xdr:row>0</xdr:row>
      <xdr:rowOff>11906</xdr:rowOff>
    </xdr:from>
    <xdr:to>
      <xdr:col>9</xdr:col>
      <xdr:colOff>231002</xdr:colOff>
      <xdr:row>0</xdr:row>
      <xdr:rowOff>974747</xdr:rowOff>
    </xdr:to>
    <xdr:pic>
      <xdr:nvPicPr>
        <xdr:cNvPr id="3" name="Picture 2">
          <a:extLst>
            <a:ext uri="{FF2B5EF4-FFF2-40B4-BE49-F238E27FC236}">
              <a16:creationId xmlns:a16="http://schemas.microsoft.com/office/drawing/2014/main" id="{C696A062-D2B6-4228-9A0A-73DED0D2EB9B}"/>
            </a:ext>
          </a:extLst>
        </xdr:cNvPr>
        <xdr:cNvPicPr>
          <a:picLocks noChangeAspect="1"/>
        </xdr:cNvPicPr>
      </xdr:nvPicPr>
      <xdr:blipFill>
        <a:blip xmlns:r="http://schemas.openxmlformats.org/officeDocument/2006/relationships" r:embed="rId3"/>
        <a:stretch>
          <a:fillRect/>
        </a:stretch>
      </xdr:blipFill>
      <xdr:spPr>
        <a:xfrm>
          <a:off x="12108657" y="11906"/>
          <a:ext cx="1982724" cy="9742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20%20Payroll%20Schedules\Sent\F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Schedule"/>
      <sheetName val="Officer Copy - Hide for cust"/>
      <sheetName val="Bank Holiday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intra.co.uk/oss-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AB5B3-F082-400F-BB26-D586DFD37F02}">
  <dimension ref="A1:X41"/>
  <sheetViews>
    <sheetView showGridLines="0" tabSelected="1" zoomScale="70" zoomScaleNormal="70" workbookViewId="0">
      <selection activeCell="F12" sqref="F12"/>
    </sheetView>
  </sheetViews>
  <sheetFormatPr defaultColWidth="9.140625" defaultRowHeight="12.75" x14ac:dyDescent="0.2"/>
  <cols>
    <col min="1" max="1" width="24.140625" style="1" customWidth="1"/>
    <col min="2" max="2" width="10.7109375" style="1" customWidth="1"/>
    <col min="3" max="4" width="23" style="1" customWidth="1"/>
    <col min="5" max="5" width="25.7109375" style="1" customWidth="1"/>
    <col min="6" max="8" width="23" style="1" customWidth="1"/>
    <col min="9" max="9" width="27.42578125" style="1" customWidth="1"/>
    <col min="10" max="10" width="6" style="1" customWidth="1"/>
    <col min="11" max="11" width="15.7109375" style="1" hidden="1" customWidth="1"/>
    <col min="12" max="12" width="5.85546875" style="1" hidden="1" customWidth="1"/>
    <col min="13" max="13" width="9.140625" style="1" hidden="1" customWidth="1"/>
    <col min="14" max="15" width="15.7109375" style="1" hidden="1" customWidth="1"/>
    <col min="16" max="16" width="19.28515625" style="1" customWidth="1"/>
    <col min="17" max="17" width="28.140625" style="1" bestFit="1" customWidth="1"/>
    <col min="18" max="18" width="4.7109375" style="1" hidden="1" customWidth="1"/>
    <col min="19" max="19" width="16.140625" style="1" hidden="1" customWidth="1"/>
    <col min="20" max="20" width="18.7109375" style="1" hidden="1" customWidth="1"/>
    <col min="21" max="24" width="9.140625" style="1" hidden="1" customWidth="1"/>
    <col min="25" max="25" width="9.140625" style="1" customWidth="1"/>
    <col min="26" max="16384" width="9.140625" style="1"/>
  </cols>
  <sheetData>
    <row r="1" spans="1:12" ht="83.25" customHeight="1" x14ac:dyDescent="0.2"/>
    <row r="2" spans="1:12" ht="15" customHeight="1" x14ac:dyDescent="0.25">
      <c r="A2" s="2" t="s">
        <v>0</v>
      </c>
      <c r="B2" s="2" t="s">
        <v>0</v>
      </c>
      <c r="C2" s="2" t="s">
        <v>0</v>
      </c>
      <c r="D2" s="2" t="s">
        <v>0</v>
      </c>
      <c r="E2" s="2" t="s">
        <v>0</v>
      </c>
      <c r="F2" s="2" t="s">
        <v>0</v>
      </c>
      <c r="G2" s="2" t="s">
        <v>0</v>
      </c>
      <c r="H2" s="2" t="s">
        <v>0</v>
      </c>
      <c r="I2" s="2" t="s">
        <v>0</v>
      </c>
      <c r="J2" s="2" t="s">
        <v>0</v>
      </c>
    </row>
    <row r="3" spans="1:12" ht="28.5" customHeight="1" x14ac:dyDescent="0.5">
      <c r="D3" s="53" t="s">
        <v>1</v>
      </c>
      <c r="E3" s="53"/>
      <c r="F3" s="53"/>
      <c r="G3" s="53"/>
    </row>
    <row r="4" spans="1:12" ht="4.1500000000000004" customHeight="1" x14ac:dyDescent="0.4">
      <c r="D4" s="61"/>
      <c r="E4" s="61"/>
      <c r="F4" s="61"/>
      <c r="G4" s="61"/>
    </row>
    <row r="5" spans="1:12" ht="28.5" customHeight="1" x14ac:dyDescent="0.5">
      <c r="D5" s="53">
        <v>2025</v>
      </c>
      <c r="E5" s="53"/>
      <c r="F5" s="53"/>
      <c r="G5" s="53"/>
    </row>
    <row r="6" spans="1:12" hidden="1" x14ac:dyDescent="0.2"/>
    <row r="7" spans="1:12" hidden="1" x14ac:dyDescent="0.2"/>
    <row r="8" spans="1:12" ht="15" customHeight="1" x14ac:dyDescent="0.25">
      <c r="A8" s="2" t="s">
        <v>0</v>
      </c>
      <c r="B8" s="2" t="s">
        <v>0</v>
      </c>
      <c r="C8" s="2" t="s">
        <v>0</v>
      </c>
      <c r="D8" s="2" t="s">
        <v>0</v>
      </c>
      <c r="E8" s="2" t="s">
        <v>0</v>
      </c>
      <c r="F8" s="2" t="s">
        <v>0</v>
      </c>
      <c r="G8" s="2" t="s">
        <v>0</v>
      </c>
      <c r="H8" s="2" t="s">
        <v>0</v>
      </c>
      <c r="I8" s="2" t="s">
        <v>0</v>
      </c>
      <c r="J8" s="2" t="s">
        <v>0</v>
      </c>
    </row>
    <row r="9" spans="1:12" ht="28.9" customHeight="1" x14ac:dyDescent="0.25">
      <c r="B9" s="3" t="s">
        <v>2</v>
      </c>
    </row>
    <row r="10" spans="1:12" ht="28.9" customHeight="1" x14ac:dyDescent="0.35">
      <c r="B10" s="3" t="s">
        <v>3</v>
      </c>
      <c r="C10" s="4"/>
      <c r="D10" s="4"/>
      <c r="E10" s="4"/>
      <c r="F10" s="5"/>
      <c r="G10" s="5"/>
      <c r="H10" s="4"/>
      <c r="I10" s="4"/>
    </row>
    <row r="11" spans="1:12" ht="28.9" customHeight="1" x14ac:dyDescent="0.25">
      <c r="B11" s="6" t="s">
        <v>4</v>
      </c>
      <c r="C11" s="7"/>
      <c r="D11" s="7"/>
      <c r="E11" s="7"/>
      <c r="F11" s="8"/>
      <c r="G11" s="8"/>
      <c r="H11" s="7"/>
      <c r="I11" s="7"/>
    </row>
    <row r="12" spans="1:12" s="10" customFormat="1" ht="62.25" customHeight="1" x14ac:dyDescent="0.35">
      <c r="A12" s="39"/>
      <c r="B12" s="40"/>
      <c r="C12" s="41"/>
      <c r="E12" s="42" t="s">
        <v>5</v>
      </c>
      <c r="F12" s="38" t="s">
        <v>27</v>
      </c>
      <c r="I12" s="43"/>
    </row>
    <row r="13" spans="1:12" ht="5.45" customHeight="1" x14ac:dyDescent="0.35">
      <c r="A13" s="5"/>
      <c r="B13" s="4"/>
      <c r="C13" s="9"/>
      <c r="D13" s="10"/>
      <c r="I13" s="4"/>
    </row>
    <row r="14" spans="1:12" ht="11.45" customHeight="1" x14ac:dyDescent="0.35">
      <c r="A14" s="5"/>
      <c r="B14" s="4"/>
      <c r="C14" s="9"/>
      <c r="D14" s="10"/>
      <c r="I14" s="4"/>
    </row>
    <row r="15" spans="1:12" ht="21" x14ac:dyDescent="0.35">
      <c r="A15" s="5"/>
      <c r="B15" s="5"/>
      <c r="C15" s="5"/>
      <c r="D15" s="5"/>
      <c r="E15" s="5"/>
      <c r="F15" s="5"/>
      <c r="G15" s="5"/>
      <c r="H15" s="5"/>
      <c r="I15" s="5"/>
      <c r="L15" s="11"/>
    </row>
    <row r="16" spans="1:12" ht="22.9" hidden="1" customHeight="1" x14ac:dyDescent="0.3">
      <c r="A16" s="12"/>
      <c r="B16" s="12"/>
      <c r="C16" s="1">
        <v>-7</v>
      </c>
      <c r="D16" s="1">
        <v>-4</v>
      </c>
      <c r="E16" s="1">
        <v>-3</v>
      </c>
      <c r="F16" s="1">
        <v>-1</v>
      </c>
      <c r="G16" s="1">
        <v>-1</v>
      </c>
      <c r="H16" s="11"/>
      <c r="I16" s="1">
        <v>6</v>
      </c>
    </row>
    <row r="17" spans="1:23" s="14" customFormat="1" ht="75" customHeight="1" x14ac:dyDescent="0.2">
      <c r="A17" s="13" t="s">
        <v>7</v>
      </c>
      <c r="B17" s="13" t="s">
        <v>8</v>
      </c>
      <c r="C17" s="13" t="s">
        <v>9</v>
      </c>
      <c r="D17" s="13" t="s">
        <v>10</v>
      </c>
      <c r="E17" s="13" t="s">
        <v>11</v>
      </c>
      <c r="F17" s="13" t="s">
        <v>12</v>
      </c>
      <c r="G17" s="13" t="s">
        <v>13</v>
      </c>
      <c r="H17" s="13" t="s">
        <v>14</v>
      </c>
      <c r="I17" s="13" t="s">
        <v>15</v>
      </c>
      <c r="L17" s="1"/>
      <c r="M17" s="1"/>
      <c r="N17" s="1"/>
      <c r="P17" s="59" t="s">
        <v>16</v>
      </c>
      <c r="Q17" s="60"/>
      <c r="W17" s="1"/>
    </row>
    <row r="18" spans="1:23" s="14" customFormat="1" ht="18" customHeight="1" x14ac:dyDescent="0.2">
      <c r="A18" s="13"/>
      <c r="B18" s="13"/>
      <c r="C18" s="13"/>
      <c r="D18" s="13"/>
      <c r="E18" s="13"/>
      <c r="F18" s="13"/>
      <c r="G18" s="13"/>
      <c r="H18" s="13" t="str">
        <f>F12</f>
        <v>FRI</v>
      </c>
      <c r="I18" s="13"/>
      <c r="K18" s="15" t="s">
        <v>17</v>
      </c>
      <c r="M18" s="57" t="s">
        <v>18</v>
      </c>
      <c r="N18" s="58"/>
      <c r="P18" s="16" t="s">
        <v>19</v>
      </c>
      <c r="Q18" s="17" t="s">
        <v>20</v>
      </c>
      <c r="S18" s="54" t="s">
        <v>21</v>
      </c>
      <c r="T18" s="55"/>
      <c r="U18" s="55"/>
      <c r="W18" s="15" t="s">
        <v>22</v>
      </c>
    </row>
    <row r="19" spans="1:23" s="14" customFormat="1" ht="18.75" x14ac:dyDescent="0.3">
      <c r="A19" s="18" t="s">
        <v>23</v>
      </c>
      <c r="B19" s="19">
        <v>1</v>
      </c>
      <c r="C19" s="20">
        <f t="shared" ref="C19:G31" si="0">WORKDAY($H19,C$16,BankHols)</f>
        <v>45749</v>
      </c>
      <c r="D19" s="20">
        <f t="shared" si="0"/>
        <v>45754</v>
      </c>
      <c r="E19" s="20">
        <f t="shared" si="0"/>
        <v>45755</v>
      </c>
      <c r="F19" s="20">
        <f t="shared" si="0"/>
        <v>45757</v>
      </c>
      <c r="G19" s="20">
        <f t="shared" si="0"/>
        <v>45757</v>
      </c>
      <c r="H19" s="20">
        <f t="shared" ref="H19:H31" si="1">WORKDAY(K19+1,-1,BankHols)</f>
        <v>45758</v>
      </c>
      <c r="I19" s="20">
        <f t="shared" ref="I19:I31" si="2">IF(DAY(H19)&lt;I$16,WORKDAY(DATE(YEAR(H19),MONTH(H19),I$16)-1,1,BankHols),WORKDAY(DATE(YEAR(H19),MONTH(H19)+1,I$16)-1,1,BankHols))</f>
        <v>45783</v>
      </c>
      <c r="K19" s="21">
        <f>T19-VLOOKUP(PayDay,DaysOffset,2,FALSE)</f>
        <v>45758</v>
      </c>
      <c r="L19" s="21"/>
      <c r="M19" s="22" t="s">
        <v>24</v>
      </c>
      <c r="N19" s="23">
        <v>24</v>
      </c>
      <c r="P19" s="44">
        <v>45765</v>
      </c>
      <c r="Q19" s="45" t="s">
        <v>25</v>
      </c>
      <c r="S19" s="24">
        <v>45753</v>
      </c>
      <c r="T19" s="24">
        <v>45780</v>
      </c>
      <c r="U19" s="25" t="s">
        <v>26</v>
      </c>
      <c r="W19" s="26" t="s">
        <v>27</v>
      </c>
    </row>
    <row r="20" spans="1:23" ht="19.5" customHeight="1" x14ac:dyDescent="0.3">
      <c r="A20" s="18" t="s">
        <v>28</v>
      </c>
      <c r="B20" s="19">
        <v>2</v>
      </c>
      <c r="C20" s="20">
        <f t="shared" si="0"/>
        <v>45776</v>
      </c>
      <c r="D20" s="20">
        <f t="shared" si="0"/>
        <v>45779</v>
      </c>
      <c r="E20" s="20">
        <f t="shared" si="0"/>
        <v>45783</v>
      </c>
      <c r="F20" s="20">
        <f t="shared" si="0"/>
        <v>45785</v>
      </c>
      <c r="G20" s="20">
        <f t="shared" si="0"/>
        <v>45785</v>
      </c>
      <c r="H20" s="20">
        <f t="shared" si="1"/>
        <v>45786</v>
      </c>
      <c r="I20" s="20">
        <f t="shared" si="2"/>
        <v>45814</v>
      </c>
      <c r="K20" s="21">
        <f t="shared" ref="K20:K31" si="3">T20-VLOOKUP(PayDay,DaysOffset,2,FALSE)</f>
        <v>45786</v>
      </c>
      <c r="L20" s="21"/>
      <c r="M20" s="27" t="s">
        <v>29</v>
      </c>
      <c r="N20" s="23">
        <v>23</v>
      </c>
      <c r="P20" s="46">
        <v>45768</v>
      </c>
      <c r="Q20" s="47" t="s">
        <v>30</v>
      </c>
      <c r="S20" s="24">
        <v>45781</v>
      </c>
      <c r="T20" s="24">
        <v>45808</v>
      </c>
      <c r="U20" s="28" t="s">
        <v>31</v>
      </c>
      <c r="W20" s="26" t="s">
        <v>29</v>
      </c>
    </row>
    <row r="21" spans="1:23" ht="19.5" customHeight="1" x14ac:dyDescent="0.3">
      <c r="A21" s="18" t="s">
        <v>32</v>
      </c>
      <c r="B21" s="19">
        <v>3</v>
      </c>
      <c r="C21" s="20">
        <f t="shared" si="0"/>
        <v>45805</v>
      </c>
      <c r="D21" s="20">
        <f t="shared" si="0"/>
        <v>45810</v>
      </c>
      <c r="E21" s="20">
        <f t="shared" si="0"/>
        <v>45811</v>
      </c>
      <c r="F21" s="20">
        <f t="shared" si="0"/>
        <v>45813</v>
      </c>
      <c r="G21" s="20">
        <f t="shared" si="0"/>
        <v>45813</v>
      </c>
      <c r="H21" s="20">
        <f t="shared" si="1"/>
        <v>45814</v>
      </c>
      <c r="I21" s="20">
        <f t="shared" si="2"/>
        <v>45845</v>
      </c>
      <c r="K21" s="21">
        <f t="shared" si="3"/>
        <v>45814</v>
      </c>
      <c r="L21" s="21"/>
      <c r="M21" s="27" t="s">
        <v>27</v>
      </c>
      <c r="N21" s="23">
        <v>22</v>
      </c>
      <c r="P21" s="46">
        <v>45782</v>
      </c>
      <c r="Q21" s="47" t="s">
        <v>33</v>
      </c>
      <c r="S21" s="24">
        <v>45809</v>
      </c>
      <c r="T21" s="24">
        <v>45836</v>
      </c>
      <c r="U21" s="29" t="s">
        <v>34</v>
      </c>
      <c r="W21" s="26" t="s">
        <v>24</v>
      </c>
    </row>
    <row r="22" spans="1:23" ht="19.5" customHeight="1" x14ac:dyDescent="0.3">
      <c r="A22" s="18" t="s">
        <v>35</v>
      </c>
      <c r="B22" s="19">
        <v>4</v>
      </c>
      <c r="C22" s="20">
        <f t="shared" si="0"/>
        <v>45833</v>
      </c>
      <c r="D22" s="20">
        <f t="shared" si="0"/>
        <v>45838</v>
      </c>
      <c r="E22" s="20">
        <f t="shared" si="0"/>
        <v>45839</v>
      </c>
      <c r="F22" s="20">
        <f t="shared" si="0"/>
        <v>45841</v>
      </c>
      <c r="G22" s="20">
        <f t="shared" si="0"/>
        <v>45841</v>
      </c>
      <c r="H22" s="20">
        <f t="shared" si="1"/>
        <v>45842</v>
      </c>
      <c r="I22" s="20">
        <f t="shared" si="2"/>
        <v>45845</v>
      </c>
      <c r="K22" s="21">
        <f t="shared" si="3"/>
        <v>45842</v>
      </c>
      <c r="L22" s="21"/>
      <c r="M22" s="27" t="s">
        <v>36</v>
      </c>
      <c r="N22" s="23">
        <v>21</v>
      </c>
      <c r="P22" s="46">
        <v>45803</v>
      </c>
      <c r="Q22" s="47" t="s">
        <v>37</v>
      </c>
      <c r="S22" s="24">
        <v>45837</v>
      </c>
      <c r="T22" s="24">
        <v>45864</v>
      </c>
      <c r="U22" s="29" t="s">
        <v>38</v>
      </c>
      <c r="W22" s="26" t="s">
        <v>39</v>
      </c>
    </row>
    <row r="23" spans="1:23" ht="19.5" customHeight="1" x14ac:dyDescent="0.3">
      <c r="A23" s="18" t="s">
        <v>40</v>
      </c>
      <c r="B23" s="19">
        <v>5</v>
      </c>
      <c r="C23" s="20">
        <f t="shared" si="0"/>
        <v>45861</v>
      </c>
      <c r="D23" s="20">
        <f t="shared" si="0"/>
        <v>45866</v>
      </c>
      <c r="E23" s="20">
        <f t="shared" si="0"/>
        <v>45867</v>
      </c>
      <c r="F23" s="20">
        <f t="shared" si="0"/>
        <v>45869</v>
      </c>
      <c r="G23" s="20">
        <f t="shared" si="0"/>
        <v>45869</v>
      </c>
      <c r="H23" s="20">
        <f t="shared" si="1"/>
        <v>45870</v>
      </c>
      <c r="I23" s="20">
        <f t="shared" si="2"/>
        <v>45875</v>
      </c>
      <c r="K23" s="21">
        <f t="shared" si="3"/>
        <v>45870</v>
      </c>
      <c r="L23" s="21"/>
      <c r="M23" s="27" t="s">
        <v>41</v>
      </c>
      <c r="N23" s="23">
        <v>20</v>
      </c>
      <c r="P23" s="46">
        <v>45894</v>
      </c>
      <c r="Q23" s="47" t="s">
        <v>42</v>
      </c>
      <c r="S23" s="24">
        <v>45865</v>
      </c>
      <c r="T23" s="24">
        <v>45892</v>
      </c>
      <c r="U23" s="29" t="s">
        <v>43</v>
      </c>
      <c r="W23" s="26" t="s">
        <v>6</v>
      </c>
    </row>
    <row r="24" spans="1:23" ht="19.5" customHeight="1" x14ac:dyDescent="0.3">
      <c r="A24" s="18" t="s">
        <v>44</v>
      </c>
      <c r="B24" s="19">
        <v>6</v>
      </c>
      <c r="C24" s="20">
        <f t="shared" si="0"/>
        <v>45888</v>
      </c>
      <c r="D24" s="20">
        <f t="shared" si="0"/>
        <v>45891</v>
      </c>
      <c r="E24" s="20">
        <f t="shared" si="0"/>
        <v>45895</v>
      </c>
      <c r="F24" s="20">
        <f t="shared" si="0"/>
        <v>45897</v>
      </c>
      <c r="G24" s="20">
        <f t="shared" si="0"/>
        <v>45897</v>
      </c>
      <c r="H24" s="20">
        <f t="shared" si="1"/>
        <v>45898</v>
      </c>
      <c r="I24" s="20">
        <f t="shared" si="2"/>
        <v>45908</v>
      </c>
      <c r="K24" s="21">
        <f t="shared" si="3"/>
        <v>45898</v>
      </c>
      <c r="L24" s="21"/>
      <c r="M24" s="27" t="s">
        <v>6</v>
      </c>
      <c r="N24" s="23">
        <v>26</v>
      </c>
      <c r="P24" s="46">
        <v>46016</v>
      </c>
      <c r="Q24" s="47" t="s">
        <v>45</v>
      </c>
      <c r="S24" s="24">
        <v>45893</v>
      </c>
      <c r="T24" s="24">
        <v>45920</v>
      </c>
      <c r="U24" s="29" t="s">
        <v>46</v>
      </c>
    </row>
    <row r="25" spans="1:23" ht="19.5" customHeight="1" x14ac:dyDescent="0.3">
      <c r="A25" s="18" t="s">
        <v>47</v>
      </c>
      <c r="B25" s="19">
        <v>7</v>
      </c>
      <c r="C25" s="20">
        <f t="shared" si="0"/>
        <v>45917</v>
      </c>
      <c r="D25" s="20">
        <f t="shared" si="0"/>
        <v>45922</v>
      </c>
      <c r="E25" s="20">
        <f t="shared" si="0"/>
        <v>45923</v>
      </c>
      <c r="F25" s="20">
        <f t="shared" si="0"/>
        <v>45925</v>
      </c>
      <c r="G25" s="20">
        <f t="shared" si="0"/>
        <v>45925</v>
      </c>
      <c r="H25" s="20">
        <f t="shared" si="1"/>
        <v>45926</v>
      </c>
      <c r="I25" s="20">
        <f t="shared" si="2"/>
        <v>45936</v>
      </c>
      <c r="K25" s="21">
        <f t="shared" si="3"/>
        <v>45926</v>
      </c>
      <c r="L25" s="21"/>
      <c r="M25" s="30" t="s">
        <v>39</v>
      </c>
      <c r="N25" s="31">
        <v>25</v>
      </c>
      <c r="P25" s="46">
        <v>46017</v>
      </c>
      <c r="Q25" s="47" t="s">
        <v>48</v>
      </c>
      <c r="S25" s="24">
        <v>45921</v>
      </c>
      <c r="T25" s="24">
        <v>45948</v>
      </c>
      <c r="U25" s="29" t="s">
        <v>49</v>
      </c>
    </row>
    <row r="26" spans="1:23" ht="19.5" customHeight="1" x14ac:dyDescent="0.3">
      <c r="A26" s="18" t="s">
        <v>50</v>
      </c>
      <c r="B26" s="19">
        <v>8</v>
      </c>
      <c r="C26" s="20">
        <f t="shared" si="0"/>
        <v>45945</v>
      </c>
      <c r="D26" s="20">
        <f t="shared" si="0"/>
        <v>45950</v>
      </c>
      <c r="E26" s="20">
        <f t="shared" si="0"/>
        <v>45951</v>
      </c>
      <c r="F26" s="20">
        <f t="shared" si="0"/>
        <v>45953</v>
      </c>
      <c r="G26" s="20">
        <f t="shared" si="0"/>
        <v>45953</v>
      </c>
      <c r="H26" s="20">
        <f t="shared" si="1"/>
        <v>45954</v>
      </c>
      <c r="I26" s="20">
        <f t="shared" si="2"/>
        <v>45967</v>
      </c>
      <c r="K26" s="21">
        <f t="shared" si="3"/>
        <v>45954</v>
      </c>
      <c r="L26" s="21"/>
      <c r="P26" s="46">
        <v>46023</v>
      </c>
      <c r="Q26" s="48" t="s">
        <v>51</v>
      </c>
      <c r="S26" s="24">
        <v>45949</v>
      </c>
      <c r="T26" s="24">
        <v>45976</v>
      </c>
      <c r="U26" s="29" t="s">
        <v>52</v>
      </c>
    </row>
    <row r="27" spans="1:23" ht="19.5" customHeight="1" x14ac:dyDescent="0.3">
      <c r="A27" s="18" t="s">
        <v>53</v>
      </c>
      <c r="B27" s="19">
        <v>9</v>
      </c>
      <c r="C27" s="20">
        <f t="shared" si="0"/>
        <v>45973</v>
      </c>
      <c r="D27" s="20">
        <f t="shared" si="0"/>
        <v>45978</v>
      </c>
      <c r="E27" s="20">
        <f t="shared" si="0"/>
        <v>45979</v>
      </c>
      <c r="F27" s="20">
        <f t="shared" si="0"/>
        <v>45981</v>
      </c>
      <c r="G27" s="20">
        <f t="shared" si="0"/>
        <v>45981</v>
      </c>
      <c r="H27" s="20">
        <f t="shared" si="1"/>
        <v>45982</v>
      </c>
      <c r="I27" s="20">
        <f t="shared" si="2"/>
        <v>45999</v>
      </c>
      <c r="K27" s="21">
        <f t="shared" si="3"/>
        <v>45982</v>
      </c>
      <c r="L27" s="21"/>
      <c r="P27" s="46">
        <v>46115</v>
      </c>
      <c r="Q27" s="48" t="s">
        <v>25</v>
      </c>
      <c r="S27" s="24">
        <v>45977</v>
      </c>
      <c r="T27" s="24">
        <v>46004</v>
      </c>
      <c r="U27" s="29" t="s">
        <v>54</v>
      </c>
    </row>
    <row r="28" spans="1:23" ht="19.5" customHeight="1" x14ac:dyDescent="0.3">
      <c r="A28" s="18" t="s">
        <v>55</v>
      </c>
      <c r="B28" s="19">
        <v>10</v>
      </c>
      <c r="C28" s="20">
        <f t="shared" si="0"/>
        <v>46001</v>
      </c>
      <c r="D28" s="20">
        <f t="shared" si="0"/>
        <v>46006</v>
      </c>
      <c r="E28" s="20">
        <f t="shared" si="0"/>
        <v>46007</v>
      </c>
      <c r="F28" s="20">
        <f t="shared" si="0"/>
        <v>46009</v>
      </c>
      <c r="G28" s="20">
        <f t="shared" si="0"/>
        <v>46009</v>
      </c>
      <c r="H28" s="20">
        <f t="shared" si="1"/>
        <v>46010</v>
      </c>
      <c r="I28" s="20">
        <f t="shared" si="2"/>
        <v>46028</v>
      </c>
      <c r="K28" s="21">
        <f t="shared" si="3"/>
        <v>46010</v>
      </c>
      <c r="L28" s="21"/>
      <c r="P28" s="49">
        <v>46118</v>
      </c>
      <c r="Q28" s="50" t="s">
        <v>30</v>
      </c>
      <c r="S28" s="24">
        <v>46005</v>
      </c>
      <c r="T28" s="24">
        <v>46032</v>
      </c>
      <c r="U28" s="29" t="s">
        <v>56</v>
      </c>
    </row>
    <row r="29" spans="1:23" ht="19.5" customHeight="1" x14ac:dyDescent="0.3">
      <c r="A29" s="18" t="s">
        <v>57</v>
      </c>
      <c r="B29" s="19">
        <v>11</v>
      </c>
      <c r="C29" s="20">
        <f t="shared" si="0"/>
        <v>46029</v>
      </c>
      <c r="D29" s="20">
        <f t="shared" si="0"/>
        <v>46034</v>
      </c>
      <c r="E29" s="20">
        <f t="shared" si="0"/>
        <v>46035</v>
      </c>
      <c r="F29" s="20">
        <f t="shared" si="0"/>
        <v>46037</v>
      </c>
      <c r="G29" s="20">
        <f t="shared" si="0"/>
        <v>46037</v>
      </c>
      <c r="H29" s="20">
        <f t="shared" si="1"/>
        <v>46038</v>
      </c>
      <c r="I29" s="20">
        <f t="shared" si="2"/>
        <v>46059</v>
      </c>
      <c r="K29" s="21">
        <f t="shared" si="3"/>
        <v>46038</v>
      </c>
      <c r="L29" s="21"/>
      <c r="S29" s="24">
        <v>46033</v>
      </c>
      <c r="T29" s="24">
        <v>46060</v>
      </c>
      <c r="U29" s="29" t="s">
        <v>58</v>
      </c>
    </row>
    <row r="30" spans="1:23" ht="19.5" customHeight="1" x14ac:dyDescent="0.3">
      <c r="A30" s="18" t="s">
        <v>59</v>
      </c>
      <c r="B30" s="19">
        <v>12</v>
      </c>
      <c r="C30" s="20">
        <f t="shared" si="0"/>
        <v>46057</v>
      </c>
      <c r="D30" s="20">
        <f t="shared" si="0"/>
        <v>46062</v>
      </c>
      <c r="E30" s="20">
        <f t="shared" si="0"/>
        <v>46063</v>
      </c>
      <c r="F30" s="20">
        <f t="shared" si="0"/>
        <v>46065</v>
      </c>
      <c r="G30" s="20">
        <f t="shared" si="0"/>
        <v>46065</v>
      </c>
      <c r="H30" s="20">
        <f t="shared" si="1"/>
        <v>46066</v>
      </c>
      <c r="I30" s="20">
        <f t="shared" si="2"/>
        <v>46087</v>
      </c>
      <c r="K30" s="21">
        <f t="shared" si="3"/>
        <v>46066</v>
      </c>
      <c r="L30" s="21"/>
      <c r="S30" s="24">
        <v>46061</v>
      </c>
      <c r="T30" s="24">
        <v>46088</v>
      </c>
      <c r="U30" s="29" t="s">
        <v>60</v>
      </c>
    </row>
    <row r="31" spans="1:23" ht="19.5" customHeight="1" x14ac:dyDescent="0.3">
      <c r="A31" s="18" t="s">
        <v>61</v>
      </c>
      <c r="B31" s="19">
        <v>13</v>
      </c>
      <c r="C31" s="20">
        <f t="shared" si="0"/>
        <v>46085</v>
      </c>
      <c r="D31" s="20">
        <f t="shared" si="0"/>
        <v>46090</v>
      </c>
      <c r="E31" s="20">
        <f t="shared" si="0"/>
        <v>46091</v>
      </c>
      <c r="F31" s="20">
        <f t="shared" si="0"/>
        <v>46093</v>
      </c>
      <c r="G31" s="20">
        <f t="shared" si="0"/>
        <v>46093</v>
      </c>
      <c r="H31" s="20">
        <f t="shared" si="1"/>
        <v>46094</v>
      </c>
      <c r="I31" s="20">
        <f t="shared" si="2"/>
        <v>46119</v>
      </c>
      <c r="K31" s="21">
        <f t="shared" si="3"/>
        <v>46094</v>
      </c>
      <c r="S31" s="24">
        <v>46089</v>
      </c>
      <c r="T31" s="24">
        <v>46116</v>
      </c>
      <c r="U31" s="29" t="s">
        <v>62</v>
      </c>
    </row>
    <row r="32" spans="1:23" ht="19.5" customHeight="1" x14ac:dyDescent="0.3">
      <c r="A32" s="52"/>
      <c r="B32" s="19"/>
      <c r="C32" s="20"/>
      <c r="D32" s="20"/>
      <c r="E32" s="20"/>
      <c r="F32" s="20"/>
      <c r="G32" s="20"/>
      <c r="H32" s="20"/>
      <c r="I32" s="20"/>
      <c r="S32" s="51"/>
      <c r="T32" s="51"/>
    </row>
    <row r="33" spans="1:9" ht="19.5" customHeight="1" x14ac:dyDescent="0.2">
      <c r="D33" s="32"/>
      <c r="E33" s="33"/>
      <c r="F33" s="33"/>
      <c r="G33" s="33"/>
      <c r="H33" s="56"/>
      <c r="I33" s="56"/>
    </row>
    <row r="34" spans="1:9" ht="19.5" customHeight="1" x14ac:dyDescent="0.3">
      <c r="D34" s="34"/>
      <c r="E34" s="35"/>
      <c r="F34" s="35"/>
      <c r="G34" s="35"/>
      <c r="H34" s="36"/>
      <c r="I34" s="37"/>
    </row>
    <row r="35" spans="1:9" ht="33" customHeight="1" x14ac:dyDescent="0.2">
      <c r="A35" s="62" t="s">
        <v>63</v>
      </c>
      <c r="B35" s="64" t="s">
        <v>64</v>
      </c>
      <c r="C35" s="64"/>
      <c r="D35" s="64"/>
      <c r="E35" s="64"/>
      <c r="F35" s="64"/>
      <c r="G35" s="64"/>
      <c r="H35" s="64"/>
    </row>
    <row r="36" spans="1:9" ht="33" customHeight="1" x14ac:dyDescent="0.2">
      <c r="A36" s="62"/>
      <c r="B36" s="64" t="s">
        <v>65</v>
      </c>
      <c r="C36" s="64"/>
      <c r="D36" s="64"/>
      <c r="E36" s="64"/>
      <c r="F36" s="64"/>
      <c r="G36" s="64"/>
      <c r="H36" s="64"/>
    </row>
    <row r="37" spans="1:9" ht="33" customHeight="1" x14ac:dyDescent="0.2">
      <c r="A37" s="62"/>
      <c r="B37" s="64" t="s">
        <v>66</v>
      </c>
      <c r="C37" s="64"/>
      <c r="D37" s="64"/>
      <c r="E37" s="64"/>
      <c r="F37" s="64"/>
      <c r="G37" s="64"/>
      <c r="H37" s="64"/>
    </row>
    <row r="38" spans="1:9" ht="33" customHeight="1" x14ac:dyDescent="0.2">
      <c r="A38" s="62"/>
      <c r="B38" s="64" t="s">
        <v>67</v>
      </c>
      <c r="C38" s="64"/>
      <c r="D38" s="64"/>
      <c r="E38" s="64"/>
      <c r="F38" s="64"/>
      <c r="G38" s="64"/>
      <c r="H38" s="64"/>
    </row>
    <row r="39" spans="1:9" ht="33" customHeight="1" x14ac:dyDescent="0.2">
      <c r="A39" s="62"/>
      <c r="B39" s="64" t="s">
        <v>68</v>
      </c>
      <c r="C39" s="64"/>
      <c r="D39" s="64"/>
      <c r="E39" s="64"/>
      <c r="F39" s="64"/>
      <c r="G39" s="64"/>
      <c r="H39" s="64"/>
    </row>
    <row r="40" spans="1:9" ht="50.45" customHeight="1" x14ac:dyDescent="0.2">
      <c r="A40" s="62"/>
      <c r="B40" s="65" t="s">
        <v>69</v>
      </c>
      <c r="C40" s="66"/>
      <c r="D40" s="66"/>
      <c r="E40" s="66"/>
      <c r="F40" s="66"/>
      <c r="G40" s="66"/>
      <c r="H40" s="67"/>
    </row>
    <row r="41" spans="1:9" ht="33" customHeight="1" x14ac:dyDescent="0.2">
      <c r="A41" s="62"/>
      <c r="B41" s="63" t="s">
        <v>70</v>
      </c>
      <c r="C41" s="63"/>
      <c r="D41" s="63"/>
      <c r="E41" s="63"/>
      <c r="F41" s="63"/>
      <c r="G41" s="63"/>
      <c r="H41" s="63"/>
    </row>
  </sheetData>
  <sheetProtection algorithmName="SHA-512" hashValue="fG112b4t6WsBvZWbKbnOg1VOuNzDN9U0ba3rM149LTKUrCICYeT8aTefEnAelm5ADwTESRXnsLv1ZuV49Nx5nQ==" saltValue="hUwwmzHZJtwcMkim59ZkCA==" spinCount="100000" sheet="1" objects="1" scenarios="1"/>
  <mergeCells count="15">
    <mergeCell ref="A35:A41"/>
    <mergeCell ref="B41:H41"/>
    <mergeCell ref="B38:H38"/>
    <mergeCell ref="B39:H39"/>
    <mergeCell ref="B40:H40"/>
    <mergeCell ref="B35:H35"/>
    <mergeCell ref="B36:H36"/>
    <mergeCell ref="B37:H37"/>
    <mergeCell ref="D3:G3"/>
    <mergeCell ref="S18:U18"/>
    <mergeCell ref="D5:G5"/>
    <mergeCell ref="H33:I33"/>
    <mergeCell ref="M18:N18"/>
    <mergeCell ref="P17:Q17"/>
    <mergeCell ref="D4:G4"/>
  </mergeCells>
  <phoneticPr fontId="2" type="noConversion"/>
  <conditionalFormatting sqref="A19:B32">
    <cfRule type="expression" dxfId="3" priority="13">
      <formula>MONTH($A19)=12</formula>
    </cfRule>
  </conditionalFormatting>
  <conditionalFormatting sqref="C19:I32">
    <cfRule type="expression" dxfId="2" priority="1">
      <formula>MONTH($B19)=12</formula>
    </cfRule>
  </conditionalFormatting>
  <conditionalFormatting sqref="D33">
    <cfRule type="expression" dxfId="1" priority="15">
      <formula>MONTH(#REF!)=12</formula>
    </cfRule>
  </conditionalFormatting>
  <conditionalFormatting sqref="E34:H34">
    <cfRule type="expression" dxfId="0" priority="4" stopIfTrue="1">
      <formula>IF(#REF!=0,FALSE,TRUE)</formula>
    </cfRule>
  </conditionalFormatting>
  <dataValidations count="2">
    <dataValidation type="list" allowBlank="1" showInputMessage="1" showErrorMessage="1" sqref="F12" xr:uid="{3D57C8C6-8697-4BE7-BBE9-9788613CE052}">
      <formula1>DAys</formula1>
    </dataValidation>
    <dataValidation type="list" allowBlank="1" showInputMessage="1" showErrorMessage="1" sqref="D13:D14" xr:uid="{F218B828-A999-4A3C-904D-BFD77567563C}">
      <formula1>#REF!</formula1>
    </dataValidation>
  </dataValidations>
  <hyperlinks>
    <hyperlink ref="B40:H40" r:id="rId1" display="oss-resources" xr:uid="{E7EC470E-FFA5-48A7-B176-02725D8131D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8da7a7-5fe6-4cae-803c-2b9ba8162f3b" xsi:nil="true"/>
    <lcf76f155ced4ddcb4097134ff3c332f xmlns="9ca50398-0b58-4b11-b59f-22907d81e20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B72FA053BB3643978FA3F7A0259DE8" ma:contentTypeVersion="12" ma:contentTypeDescription="Create a new document." ma:contentTypeScope="" ma:versionID="2099b469cc381fb3f3cb431ede0e87fd">
  <xsd:schema xmlns:xsd="http://www.w3.org/2001/XMLSchema" xmlns:xs="http://www.w3.org/2001/XMLSchema" xmlns:p="http://schemas.microsoft.com/office/2006/metadata/properties" xmlns:ns2="9ca50398-0b58-4b11-b59f-22907d81e200" xmlns:ns3="558da7a7-5fe6-4cae-803c-2b9ba8162f3b" targetNamespace="http://schemas.microsoft.com/office/2006/metadata/properties" ma:root="true" ma:fieldsID="216e369a3defa9a56ae78a0f2e8911c1" ns2:_="" ns3:_="">
    <xsd:import namespace="9ca50398-0b58-4b11-b59f-22907d81e200"/>
    <xsd:import namespace="558da7a7-5fe6-4cae-803c-2b9ba8162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50398-0b58-4b11-b59f-22907d81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da7a7-5fe6-4cae-803c-2b9ba8162f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bf3b92-f460-4359-b8e5-57b1186dd27a}" ma:internalName="TaxCatchAll" ma:showField="CatchAllData" ma:web="558da7a7-5fe6-4cae-803c-2b9ba8162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958593A-4E1B-428E-B2D1-1C8AF68E443D}">
  <ds:schemaRefs>
    <ds:schemaRef ds:uri="http://schemas.openxmlformats.org/package/2006/metadata/core-properties"/>
    <ds:schemaRef ds:uri="9ca50398-0b58-4b11-b59f-22907d81e200"/>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558da7a7-5fe6-4cae-803c-2b9ba8162f3b"/>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F46FC0D-74BA-4954-9C30-588127689A75}">
  <ds:schemaRefs>
    <ds:schemaRef ds:uri="http://schemas.microsoft.com/sharepoint/v3/contenttype/forms"/>
  </ds:schemaRefs>
</ds:datastoreItem>
</file>

<file path=customXml/itemProps3.xml><?xml version="1.0" encoding="utf-8"?>
<ds:datastoreItem xmlns:ds="http://schemas.openxmlformats.org/officeDocument/2006/customXml" ds:itemID="{790D2C3C-F116-4A6C-90F9-004175EDE8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50398-0b58-4b11-b59f-22907d81e200"/>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EC5BE9-7C12-4C82-83DC-B98E5D2B82D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Option 2</vt:lpstr>
      <vt:lpstr>BankHols</vt:lpstr>
      <vt:lpstr>DAys</vt:lpstr>
      <vt:lpstr>DaysOffset</vt:lpstr>
      <vt:lpstr>PayDay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nataliea</dc:creator>
  <cp:keywords/>
  <dc:description/>
  <cp:lastModifiedBy>Simon Wade</cp:lastModifiedBy>
  <cp:revision/>
  <dcterms:created xsi:type="dcterms:W3CDTF">2009-10-01T14:59:02Z</dcterms:created>
  <dcterms:modified xsi:type="dcterms:W3CDTF">2025-01-24T11:40:30Z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0x010100C9B72FA053BB3643978FA3F7A0259DE8</vt:lpwstr>
  </property>
  <property fmtid="{D5CDD505-2E9C-101B-9397-08002B2CF9AE}" pid="3" name="MediaServiceImageTags">
    <vt:lpwstr/>
  </property>
  <property fmtid="{D5CDD505-2E9C-101B-9397-08002B2CF9AE}" pid="4" name="Order">
    <vt:r8>125700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