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14275F7C-488E-4A44-87E6-6BA1B3775B2D}" xr6:coauthVersionLast="47" xr6:coauthVersionMax="47" xr10:uidLastSave="{00000000-0000-0000-0000-000000000000}"/>
  <bookViews>
    <workbookView xWindow="-120" yWindow="-120" windowWidth="29040" windowHeight="15720" xr2:uid="{00000000-000D-0000-FFFF-FFFF00000000}"/>
  </bookViews>
  <sheets>
    <sheet name="Option 2" sheetId="5" r:id="rId1"/>
  </sheets>
  <externalReferences>
    <externalReference r:id="rId2"/>
  </externalReferences>
  <definedNames>
    <definedName name="BankHols">'Option 2'!$P$19:$P$29</definedName>
    <definedName name="DAys">'Option 2'!$W$19:$W$23</definedName>
    <definedName name="DaysOffset">'Option 2'!$M$19:$N$25</definedName>
    <definedName name="eomonthweekday">'[1]Bank Holidays'!$N$3:$N$9</definedName>
    <definedName name="LWEEKDAY">#REF!</definedName>
    <definedName name="LWEEKDAYADJ">#REF!</definedName>
    <definedName name="PayDay">'Option 2'!$F$12</definedName>
    <definedName name="target">'[1]Bank Holidays'!$O$2:$U$2</definedName>
    <definedName name="TARGETWEEKDAY">#REF!</definedName>
    <definedName name="Weekdaycheange">'[1]Bank Holidays'!$O$3:$U$9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5" l="1"/>
  <c r="H19" i="5" s="1"/>
  <c r="I19" i="5" s="1"/>
  <c r="K20" i="5"/>
  <c r="H20" i="5" s="1"/>
  <c r="I20" i="5" s="1"/>
  <c r="K21" i="5"/>
  <c r="H21" i="5" s="1"/>
  <c r="I21" i="5" s="1"/>
  <c r="K22" i="5"/>
  <c r="H22" i="5" s="1"/>
  <c r="I22" i="5" s="1"/>
  <c r="K23" i="5"/>
  <c r="H23" i="5" s="1"/>
  <c r="I23" i="5" s="1"/>
  <c r="K24" i="5"/>
  <c r="H24" i="5" s="1"/>
  <c r="I24" i="5" s="1"/>
  <c r="K25" i="5"/>
  <c r="H25" i="5" s="1"/>
  <c r="I25" i="5" s="1"/>
  <c r="K26" i="5"/>
  <c r="H26" i="5" s="1"/>
  <c r="I26" i="5" s="1"/>
  <c r="K27" i="5"/>
  <c r="H27" i="5" s="1"/>
  <c r="I27" i="5" s="1"/>
  <c r="K28" i="5"/>
  <c r="H28" i="5" s="1"/>
  <c r="I28" i="5" s="1"/>
  <c r="K29" i="5"/>
  <c r="H29" i="5" s="1"/>
  <c r="I29" i="5" s="1"/>
  <c r="K30" i="5"/>
  <c r="H30" i="5" s="1"/>
  <c r="I30" i="5" s="1"/>
  <c r="K31" i="5"/>
  <c r="H31" i="5" s="1"/>
  <c r="I31" i="5" s="1"/>
  <c r="H18" i="5"/>
  <c r="C19" i="5" l="1"/>
  <c r="D25" i="5"/>
  <c r="G28" i="5"/>
  <c r="C27" i="5"/>
  <c r="D20" i="5"/>
  <c r="F24" i="5"/>
  <c r="D26" i="5"/>
  <c r="F26" i="5"/>
  <c r="E26" i="5"/>
  <c r="G26" i="5"/>
  <c r="C26" i="5"/>
  <c r="F31" i="5"/>
  <c r="E31" i="5"/>
  <c r="G31" i="5"/>
  <c r="D31" i="5"/>
  <c r="C31" i="5"/>
  <c r="C23" i="5"/>
  <c r="D23" i="5"/>
  <c r="E23" i="5"/>
  <c r="F23" i="5"/>
  <c r="G23" i="5"/>
  <c r="E30" i="5"/>
  <c r="F30" i="5"/>
  <c r="G30" i="5"/>
  <c r="F22" i="5"/>
  <c r="E22" i="5"/>
  <c r="G22" i="5"/>
  <c r="E29" i="5"/>
  <c r="D29" i="5"/>
  <c r="C29" i="5"/>
  <c r="E21" i="5"/>
  <c r="D21" i="5"/>
  <c r="C21" i="5"/>
  <c r="C20" i="5"/>
  <c r="G19" i="5"/>
  <c r="F19" i="5"/>
  <c r="D28" i="5"/>
  <c r="G20" i="5"/>
  <c r="E19" i="5"/>
  <c r="C28" i="5"/>
  <c r="F20" i="5"/>
  <c r="E28" i="5"/>
  <c r="D19" i="5"/>
  <c r="F28" i="5"/>
  <c r="C25" i="5"/>
  <c r="G24" i="5"/>
  <c r="E24" i="5"/>
  <c r="F27" i="5"/>
  <c r="G25" i="5"/>
  <c r="D24" i="5"/>
  <c r="D27" i="5"/>
  <c r="E27" i="5"/>
  <c r="F25" i="5"/>
  <c r="C24" i="5"/>
  <c r="E25" i="5"/>
  <c r="D30" i="5"/>
  <c r="D22" i="5"/>
  <c r="C30" i="5"/>
  <c r="C22" i="5"/>
  <c r="E20" i="5"/>
  <c r="G21" i="5"/>
  <c r="G29" i="5"/>
  <c r="F29" i="5"/>
  <c r="F21" i="5"/>
  <c r="G27" i="5"/>
</calcChain>
</file>

<file path=xl/sharedStrings.xml><?xml version="1.0" encoding="utf-8"?>
<sst xmlns="http://schemas.openxmlformats.org/spreadsheetml/2006/main" count="98" uniqueCount="71">
  <si>
    <t> </t>
  </si>
  <si>
    <t>4-weekly Payroll Processing Schedule</t>
  </si>
  <si>
    <t>Download the schedule</t>
  </si>
  <si>
    <t>Select your pay date we have on file for you</t>
  </si>
  <si>
    <t>Follow the submission and sign off dates</t>
  </si>
  <si>
    <t>Select your pay date here from the drop-down list</t>
  </si>
  <si>
    <t>MON</t>
  </si>
  <si>
    <t>4-Week Period</t>
  </si>
  <si>
    <t>Period</t>
  </si>
  <si>
    <t xml:space="preserve">All Payroll Changes To Be Submitted On Or Before 5pm  </t>
  </si>
  <si>
    <t>Payroll Returned
To The Customer by 5pm</t>
  </si>
  <si>
    <t>Payroll Approval and Payroll Authorisation (BACS) To Be Submitted by 3pm</t>
  </si>
  <si>
    <t>Supplier Submit FPS by 5pm</t>
  </si>
  <si>
    <t>Supplier To Publish Payslips No Later Than 5pm</t>
  </si>
  <si>
    <t>Pay Day</t>
  </si>
  <si>
    <t>Supplier to Submit EPS Files and Send Month End Reports to the Customer No Later Than 5pm</t>
  </si>
  <si>
    <t>UK Bank Holidays</t>
  </si>
  <si>
    <t>Nominal Pay Date</t>
  </si>
  <si>
    <t>Days Offset</t>
  </si>
  <si>
    <t>Date</t>
  </si>
  <si>
    <t>Event</t>
  </si>
  <si>
    <t>Tax Weeks</t>
  </si>
  <si>
    <t>Days</t>
  </si>
  <si>
    <t>6 Apr - 3 May</t>
  </si>
  <si>
    <t>WED</t>
  </si>
  <si>
    <t>Good Friday</t>
  </si>
  <si>
    <t>1-4</t>
  </si>
  <si>
    <t>FRI</t>
  </si>
  <si>
    <t>4 May - 31 May</t>
  </si>
  <si>
    <t>THU</t>
  </si>
  <si>
    <t>Easter Monday</t>
  </si>
  <si>
    <t>5-8</t>
  </si>
  <si>
    <t>1 Jun - 28 Jun</t>
  </si>
  <si>
    <t>Early May Bank Holiday</t>
  </si>
  <si>
    <t>9-12</t>
  </si>
  <si>
    <t>29 Jun - 26 Jul</t>
  </si>
  <si>
    <t>SAT</t>
  </si>
  <si>
    <t>Spring Bank Holiday</t>
  </si>
  <si>
    <t>13-16</t>
  </si>
  <si>
    <t>TUE</t>
  </si>
  <si>
    <t>27 Jul - 23 Aug</t>
  </si>
  <si>
    <t>SUN</t>
  </si>
  <si>
    <t>Summer Bank Holiday</t>
  </si>
  <si>
    <t>17-20</t>
  </si>
  <si>
    <t>24 Aug - 20 Sep</t>
  </si>
  <si>
    <t>Christmas Day</t>
  </si>
  <si>
    <t>21-24</t>
  </si>
  <si>
    <t>21 Sep - 18 Oct</t>
  </si>
  <si>
    <t>Boxing Day</t>
  </si>
  <si>
    <t>25-28</t>
  </si>
  <si>
    <t>19 Oct - 15 Nov</t>
  </si>
  <si>
    <t xml:space="preserve">New Year's Day </t>
  </si>
  <si>
    <t>29-32</t>
  </si>
  <si>
    <t>16 Nov - 13 Dec</t>
  </si>
  <si>
    <t>33-36</t>
  </si>
  <si>
    <t>14 Dec - 10 Jan</t>
  </si>
  <si>
    <t>37-40</t>
  </si>
  <si>
    <t>11 Jan - 7 Feb</t>
  </si>
  <si>
    <t>41-44</t>
  </si>
  <si>
    <t>8 Feb - 7 Mar</t>
  </si>
  <si>
    <t>45-48</t>
  </si>
  <si>
    <t>8 Mar - 4 Apr</t>
  </si>
  <si>
    <t>49-52</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</si>
  <si>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</si>
  <si>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</si>
  <si>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</si>
  <si>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</si>
  <si>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weekend or bank holiday, it will be moved to the earliest working day</t>
  </si>
  <si>
    <t>Any requirements for changes to a schedule are subject to agreement with the Payroll Manager on Supplier's side, and the Customer must notify the Supplier at least 30 days in advance</t>
  </si>
  <si>
    <r>
      <rPr>
        <b/>
        <sz val="1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</si>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</sst>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
    <numFmt numFmtId="165" formatCode="mmm"/>
    <numFmt numFmtId="166" formatCode="ddd\ dd/mm/yy"/>
    <numFmt numFmtId="167" formatCode="ddd\ dd\ mmm\ yyyy"/>
  </numFmts>
  <fonts count="27" x14ac:knownFonts="1">
    <font>
      <sz val="10"/>
      <name val="Arial"/>
    </font>
    <font>
      <sz val="10"/>
      <name val="Arial"/>
      <family val="2"/>
    </font>
    <font>
      <sz val="8"/>
      <name val="Arial"/>
      <family val="2"/>
    </font>
    <font>
      <b/>
      <sz val="24"/>
      <color rgb="FF233976"/>
      <name val="Calibri"/>
      <family val="2"/>
    </font>
    <font>
      <b/>
      <sz val="12"/>
      <name val="Calibri"/>
      <family val="2"/>
    </font>
    <font>
      <b/>
      <sz val="14"/>
      <name val="Calibri"/>
      <family val="2"/>
    </font>
    <font>
      <sz val="10"/>
      <name val="Calibri"/>
      <family val="2"/>
    </font>
    <font>
      <b/>
      <sz val="20"/>
      <color rgb="FF94C11F"/>
      <name val="Calibri"/>
      <family val="2"/>
    </font>
    <font>
      <sz val="11"/>
      <color rgb="FF1F4E78"/>
      <name val="Calibri"/>
      <family val="2"/>
    </font>
    <font>
      <b/>
      <sz val="11"/>
      <color rgb="FF000000"/>
      <name val="Calibri"/>
      <family val="2"/>
    </font>
    <font>
      <b/>
      <sz val="16"/>
      <name val="Calibri"/>
      <family val="2"/>
    </font>
    <font>
      <b/>
      <sz val="20"/>
      <name val="Calibri"/>
      <family val="2"/>
    </font>
    <font>
      <b/>
      <sz val="10"/>
      <name val="Calibri"/>
      <family val="2"/>
    </font>
    <font>
      <b/>
      <sz val="11"/>
      <color theme="1"/>
      <name val="Calibri"/>
      <family val="2"/>
    </font>
    <font>
      <b/>
      <sz val="11"/>
      <color theme="0"/>
      <name val="Calibri"/>
      <family val="2"/>
    </font>
    <font>
      <sz val="11"/>
      <color theme="0"/>
      <name val="Calibri"/>
      <family val="2"/>
    </font>
    <font>
      <sz val="14"/>
      <name val="Calibri"/>
      <family val="2"/>
    </font>
    <font>
      <sz val="11"/>
      <color theme="1"/>
      <name val="Calibri"/>
      <family val="2"/>
    </font>
    <font>
      <b/>
      <sz val="11.5"/>
      <name val="Calibri"/>
      <family val="2"/>
    </font>
    <font>
      <sz val="11.5"/>
      <name val="Calibri"/>
      <family val="2"/>
    </font>
    <font>
      <b/>
      <sz val="14"/>
      <name val="Calibri"/>
      <family val="2"/>
      <charset val="1"/>
    </font>
    <font>
      <u/>
      <sz val="10"/>
      <color theme="10"/>
      <name val="Arial"/>
      <family val="2"/>
    </font>
    <font>
      <b/>
      <sz val="10"/>
      <name val="Calibri"/>
      <family val="2"/>
      <scheme val="minor"/>
    </font>
    <font>
      <sz val="11"/>
      <color rgb="FF000000"/>
      <name val="Calibri"/>
      <family val="2"/>
      <scheme val="minor"/>
    </font>
    <font>
      <sz val="11"/>
      <name val="Calibri"/>
      <family val="2"/>
      <scheme val="minor"/>
    </font>
    <font>
      <b/>
      <u/>
      <sz val="10"/>
      <color rgb="FF233976"/>
      <name val="Calibri"/>
      <family val="2"/>
      <scheme val="minor"/>
    </font>
    <font>
      <b/>
      <u/>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rgb="FF000000"/>
      </patternFill>
    </fill>
    <fill>
      <patternFill patternType="solid">
        <fgColor rgb="FFD9D9D9"/>
        <bgColor indexed="64"/>
      </patternFill>
    </fill>
    <fill>
      <patternFill patternType="solid">
        <fgColor rgb="FFFF0000"/>
        <bgColor indexed="64"/>
      </patternFill>
    </fill>
  </fills>
  <borders count="24">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top/>
      <bottom/>
      <diagonal/>
    </border>
    <border>
      <left style="thick">
        <color theme="0"/>
      </left>
      <right style="thin">
        <color rgb="FF002060"/>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top style="thin">
        <color rgb="FF002060"/>
      </top>
      <bottom style="thin">
        <color indexed="64"/>
      </bottom>
      <diagonal/>
    </border>
    <border>
      <left/>
      <right style="thin">
        <color rgb="FF002060"/>
      </right>
      <top style="thin">
        <color rgb="FF002060"/>
      </top>
      <bottom style="thin">
        <color indexed="64"/>
      </bottom>
      <diagonal/>
    </border>
    <border>
      <left/>
      <right style="thin">
        <color rgb="FF94C11F"/>
      </right>
      <top/>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medium">
        <color rgb="FF233976"/>
      </left>
      <right style="medium">
        <color rgb="FF233976"/>
      </right>
      <top style="medium">
        <color rgb="FF233976"/>
      </top>
      <bottom style="medium">
        <color rgb="FF233976"/>
      </bottom>
      <diagonal/>
    </border>
    <border>
      <left/>
      <right style="medium">
        <color rgb="FF233976"/>
      </right>
      <top style="medium">
        <color rgb="FF233976"/>
      </top>
      <bottom style="medium">
        <color rgb="FF233976"/>
      </bottom>
      <diagonal/>
    </border>
    <border>
      <left style="thin">
        <color rgb="FF94C11F"/>
      </left>
      <right/>
      <top/>
      <bottom style="thin">
        <color rgb="FF94C11F"/>
      </bottom>
      <diagonal/>
    </border>
    <border>
      <left/>
      <right/>
      <top/>
      <bottom style="thin">
        <color rgb="FF94C11F"/>
      </bottom>
      <diagonal/>
    </border>
    <border>
      <left/>
      <right style="thin">
        <color rgb="FF94C11F"/>
      </right>
      <top/>
      <bottom style="thin">
        <color rgb="FF94C11F"/>
      </bottom>
      <diagonal/>
    </border>
    <border>
      <left/>
      <right style="thin">
        <color rgb="FF94C11F"/>
      </right>
      <top style="thin">
        <color rgb="FF94C11F"/>
      </top>
      <bottom/>
      <diagonal/>
    </border>
    <border>
      <left style="thin">
        <color rgb="FF94C11F"/>
      </left>
      <right style="thin">
        <color rgb="FF94C11F"/>
      </right>
      <top/>
      <bottom/>
      <diagonal/>
    </border>
    <border>
      <left style="thin">
        <color rgb="FF94C11F"/>
      </left>
      <right style="thin">
        <color rgb="FF94C11F"/>
      </right>
      <top/>
      <bottom style="thin">
        <color rgb="FF94C11F"/>
      </bottom>
      <diagonal/>
    </border>
  </borders>
  <cellStyleXfs count="4">
    <xf numFmtId="0" fontId="0" fillId="0" borderId="0"/>
    <xf numFmtId="43" fontId="1" fillId="0" borderId="0" applyFont="0" applyFill="0" applyBorder="0" applyAlignment="0" applyProtection="0"/>
    <xf numFmtId="0" fontId="1" fillId="0" borderId="0"/>
    <xf numFmtId="0" fontId="21" fillId="0" borderId="0" applyNumberFormat="0" applyFill="0" applyBorder="0" applyAlignment="0" applyProtection="0"/>
  </cellStyleXfs>
  <cellXfs count="68">
    <xf numFmtId="0" fontId="0" fillId="0" borderId="0" xfId="0"/>
    <xf numFmtId="0" fontId="6" fillId="0" borderId="0" xfId="0" applyFont="1" applyAlignment="1">
      <alignment horizontal="center"/>
    </xf>
    <xf numFmtId="0" fontId="8" fillId="7" borderId="0" xfId="0" applyFont="1" applyFill="1"/>
    <xf numFmtId="0" fontId="9" fillId="0" borderId="0" xfId="0" applyFont="1"/>
    <xf numFmtId="0" fontId="10" fillId="0" borderId="0" xfId="0" applyFont="1"/>
    <xf numFmtId="0" fontId="10" fillId="0" borderId="0" xfId="0" applyFont="1" applyAlignment="1">
      <alignment horizontal="center"/>
    </xf>
    <xf numFmtId="0" fontId="9" fillId="0" borderId="0" xfId="0" applyFont="1" applyAlignment="1">
      <alignment horizontal="left"/>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xf>
    <xf numFmtId="0" fontId="6" fillId="0" borderId="0" xfId="0" applyFont="1" applyAlignment="1" applyProtection="1">
      <alignment horizontal="center"/>
      <protection locked="0"/>
    </xf>
    <xf numFmtId="14" fontId="6" fillId="0" borderId="0" xfId="0" applyNumberFormat="1" applyFont="1" applyAlignment="1">
      <alignment horizontal="center"/>
    </xf>
    <xf numFmtId="0" fontId="5" fillId="0" borderId="0" xfId="0" applyFont="1" applyAlignment="1">
      <alignment horizontal="center"/>
    </xf>
    <xf numFmtId="0" fontId="13" fillId="3" borderId="1" xfId="0" applyFont="1" applyFill="1" applyBorder="1" applyAlignment="1">
      <alignment horizontal="center" vertical="center" wrapText="1"/>
    </xf>
    <xf numFmtId="0" fontId="6" fillId="0" borderId="0" xfId="0" applyFont="1" applyAlignment="1">
      <alignment horizontal="center" vertical="center" wrapText="1"/>
    </xf>
    <xf numFmtId="0" fontId="14" fillId="4" borderId="2"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5" xfId="0" applyFont="1" applyFill="1" applyBorder="1" applyAlignment="1">
      <alignment horizontal="center" vertical="center"/>
    </xf>
    <xf numFmtId="165" fontId="5" fillId="0" borderId="14" xfId="0" applyNumberFormat="1" applyFont="1" applyBorder="1" applyAlignment="1">
      <alignment horizontal="center"/>
    </xf>
    <xf numFmtId="0" fontId="16" fillId="0" borderId="14" xfId="0" applyFont="1" applyBorder="1" applyAlignment="1">
      <alignment horizontal="center"/>
    </xf>
    <xf numFmtId="167" fontId="16" fillId="0" borderId="14" xfId="0" applyNumberFormat="1" applyFont="1" applyBorder="1" applyAlignment="1">
      <alignment horizontal="center" vertical="center"/>
    </xf>
    <xf numFmtId="167" fontId="6" fillId="0" borderId="0" xfId="0" applyNumberFormat="1" applyFont="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167" fontId="6" fillId="5" borderId="5" xfId="0" applyNumberFormat="1" applyFont="1" applyFill="1" applyBorder="1" applyAlignment="1">
      <alignment horizontal="center" vertical="center"/>
    </xf>
    <xf numFmtId="16" fontId="6" fillId="0" borderId="0" xfId="0" quotePrefix="1" applyNumberFormat="1" applyFont="1" applyAlignment="1">
      <alignment horizontal="center" vertical="center" wrapText="1"/>
    </xf>
    <xf numFmtId="0" fontId="6" fillId="0" borderId="0" xfId="0" applyFont="1"/>
    <xf numFmtId="0" fontId="6" fillId="0" borderId="7" xfId="0" applyFont="1" applyBorder="1" applyAlignment="1">
      <alignment horizontal="center"/>
    </xf>
    <xf numFmtId="49" fontId="6" fillId="0" borderId="0" xfId="0" applyNumberFormat="1" applyFont="1" applyAlignment="1">
      <alignment horizontal="center" vertical="center" wrapText="1"/>
    </xf>
    <xf numFmtId="49" fontId="6" fillId="0" borderId="0" xfId="0" applyNumberFormat="1"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166" fontId="16" fillId="0" borderId="0" xfId="0" applyNumberFormat="1" applyFont="1" applyAlignment="1">
      <alignment horizontal="center" vertical="center"/>
    </xf>
    <xf numFmtId="0" fontId="13" fillId="2" borderId="0" xfId="0" applyFont="1" applyFill="1" applyAlignment="1">
      <alignment vertical="center" wrapText="1"/>
    </xf>
    <xf numFmtId="164" fontId="16" fillId="0" borderId="0" xfId="0" applyNumberFormat="1" applyFont="1" applyAlignment="1">
      <alignment horizontal="center"/>
    </xf>
    <xf numFmtId="0" fontId="18" fillId="0" borderId="0" xfId="2" applyFont="1" applyAlignment="1">
      <alignment horizontal="left"/>
    </xf>
    <xf numFmtId="0" fontId="19" fillId="0" borderId="0" xfId="2" applyFont="1" applyAlignment="1">
      <alignment horizontal="left"/>
    </xf>
    <xf numFmtId="0" fontId="19" fillId="0" borderId="0" xfId="2" applyFont="1" applyAlignment="1">
      <alignment horizontal="center"/>
    </xf>
    <xf numFmtId="0" fontId="5" fillId="8" borderId="17" xfId="0" applyFont="1" applyFill="1" applyBorder="1" applyAlignment="1" applyProtection="1">
      <alignment horizontal="center" vertical="center"/>
      <protection locked="0"/>
    </xf>
    <xf numFmtId="0" fontId="10" fillId="0" borderId="0" xfId="0" applyFont="1" applyAlignment="1" applyProtection="1">
      <alignment horizontal="center"/>
      <protection locked="0"/>
    </xf>
    <xf numFmtId="0" fontId="9" fillId="0" borderId="0" xfId="0" applyFont="1" applyAlignment="1" applyProtection="1">
      <alignment horizontal="left"/>
      <protection locked="0"/>
    </xf>
    <xf numFmtId="0" fontId="12" fillId="0" borderId="0" xfId="0" applyFont="1" applyAlignment="1" applyProtection="1">
      <alignment horizontal="right" vertical="center"/>
      <protection locked="0"/>
    </xf>
    <xf numFmtId="0" fontId="20" fillId="8" borderId="16" xfId="0" applyFont="1" applyFill="1" applyBorder="1" applyAlignment="1" applyProtection="1">
      <alignment horizontal="center" vertical="center" wrapText="1"/>
      <protection locked="0"/>
    </xf>
    <xf numFmtId="0" fontId="10" fillId="0" borderId="0" xfId="0" applyFont="1" applyProtection="1">
      <protection locked="0"/>
    </xf>
    <xf numFmtId="167" fontId="0" fillId="5" borderId="15" xfId="0" applyNumberFormat="1" applyFill="1" applyBorder="1" applyAlignment="1">
      <alignment horizontal="center" vertical="center"/>
    </xf>
    <xf numFmtId="0" fontId="23" fillId="6" borderId="21" xfId="0" applyFont="1" applyFill="1" applyBorder="1" applyAlignment="1">
      <alignment horizontal="center" vertical="center"/>
    </xf>
    <xf numFmtId="167" fontId="0" fillId="5" borderId="22" xfId="0" applyNumberFormat="1" applyFill="1" applyBorder="1" applyAlignment="1">
      <alignment horizontal="center" vertical="center"/>
    </xf>
    <xf numFmtId="0" fontId="23" fillId="6" borderId="13" xfId="0" applyFont="1" applyFill="1" applyBorder="1" applyAlignment="1">
      <alignment horizontal="center" vertical="center"/>
    </xf>
    <xf numFmtId="0" fontId="24" fillId="6" borderId="13" xfId="0" applyFont="1" applyFill="1" applyBorder="1" applyAlignment="1">
      <alignment horizontal="center" vertical="center"/>
    </xf>
    <xf numFmtId="167" fontId="0" fillId="5" borderId="23" xfId="0" applyNumberFormat="1" applyFill="1" applyBorder="1" applyAlignment="1">
      <alignment horizontal="center" vertical="center"/>
    </xf>
    <xf numFmtId="0" fontId="24" fillId="6" borderId="20" xfId="0" applyFont="1" applyFill="1" applyBorder="1" applyAlignment="1">
      <alignment horizontal="center" vertical="center"/>
    </xf>
    <xf numFmtId="167" fontId="6" fillId="9" borderId="5" xfId="0" applyNumberFormat="1" applyFont="1" applyFill="1" applyBorder="1" applyAlignment="1">
      <alignment horizontal="center" vertical="center"/>
    </xf>
    <xf numFmtId="16" fontId="5" fillId="0" borderId="14" xfId="0" applyNumberFormat="1" applyFont="1" applyBorder="1" applyAlignment="1">
      <alignment horizontal="center"/>
    </xf>
    <xf numFmtId="0" fontId="3" fillId="0" borderId="0" xfId="0" applyFont="1" applyAlignment="1">
      <alignment horizontal="center"/>
    </xf>
    <xf numFmtId="0" fontId="14" fillId="4" borderId="4" xfId="0" applyFont="1" applyFill="1" applyBorder="1" applyAlignment="1">
      <alignment horizontal="center" vertical="center"/>
    </xf>
    <xf numFmtId="0" fontId="14" fillId="4" borderId="0" xfId="0" applyFont="1" applyFill="1" applyAlignment="1">
      <alignment horizontal="center" vertical="center"/>
    </xf>
    <xf numFmtId="0" fontId="17" fillId="0" borderId="0" xfId="0" applyFont="1" applyAlignment="1">
      <alignment horizontal="center" vertical="center" wrapText="1"/>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7" fillId="0" borderId="0" xfId="0" applyFont="1" applyAlignment="1">
      <alignment horizontal="center"/>
    </xf>
    <xf numFmtId="164" fontId="4" fillId="0" borderId="14" xfId="0" applyNumberFormat="1" applyFont="1" applyBorder="1" applyAlignment="1">
      <alignment horizontal="center" vertical="center"/>
    </xf>
    <xf numFmtId="0" fontId="12" fillId="0" borderId="14" xfId="0" applyFont="1" applyBorder="1" applyAlignment="1">
      <alignment horizontal="left" vertical="center" wrapText="1"/>
    </xf>
    <xf numFmtId="164" fontId="12" fillId="0" borderId="14" xfId="0" quotePrefix="1" applyNumberFormat="1" applyFont="1" applyBorder="1" applyAlignment="1">
      <alignment horizontal="left" vertical="center" wrapText="1"/>
    </xf>
    <xf numFmtId="0" fontId="25" fillId="0" borderId="18" xfId="3" applyFont="1" applyBorder="1" applyAlignment="1">
      <alignment horizontal="left" vertical="center" wrapText="1"/>
    </xf>
    <xf numFmtId="0" fontId="26" fillId="0" borderId="19" xfId="3" applyFont="1" applyBorder="1" applyAlignment="1">
      <alignment horizontal="left" vertical="center" wrapText="1"/>
    </xf>
    <xf numFmtId="0" fontId="26" fillId="0" borderId="20" xfId="3" applyFont="1" applyBorder="1" applyAlignment="1">
      <alignment horizontal="left" vertical="center" wrapText="1"/>
    </xf>
  </cellXfs>
  <cellStyles count="4">
    <cellStyle name="Comma 2" xfId="1" xr:uid="{743D4454-0AF1-4296-9926-EB69AB554C03}"/>
    <cellStyle name="Hyperlink" xfId="3" builtinId="8"/>
    <cellStyle name="Normal" xfId="0" builtinId="0"/>
    <cellStyle name="Normal 2" xfId="2" xr:uid="{47D4CE5D-5983-4B13-81BF-4AC86646BA56}"/>
  </cellStyles>
  <dxfs count="4">
    <dxf>
      <font>
        <condense val="0"/>
        <extend val="0"/>
        <color indexed="9"/>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4C11F"/>
      <color rgb="FF23397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1143001</xdr:colOff>
      <xdr:row>8</xdr:row>
      <xdr:rowOff>95250</xdr:rowOff>
    </xdr:from>
    <xdr:to>
      <xdr:col>0</xdr:col>
      <xdr:colOff>1465641</xdr:colOff>
      <xdr:row>11</xdr:row>
      <xdr:rowOff>16601</xdr:rowOff>
    </xdr:to>
    <xdr:pic>
      <xdr:nvPicPr>
        <xdr:cNvPr id="4" name="Picture 3">
          <a:extLst>
            <a:ext uri="{FF2B5EF4-FFF2-40B4-BE49-F238E27FC236}">
              <a16:creationId xmlns:a16="http://schemas.microsoft.com/office/drawing/2014/main" id="{4CBDA564-B1CD-B12E-5E30-88D05AFB18C5}"/>
            </a:ext>
            <a:ext uri="{147F2762-F138-4A5C-976F-8EAC2B608ADB}">
              <a16:predDERef xmlns:a16="http://schemas.microsoft.com/office/drawing/2014/main" pred="{0EA1F6F6-934A-4050-8753-830DC238D897}"/>
            </a:ext>
          </a:extLst>
        </xdr:cNvPr>
        <xdr:cNvPicPr>
          <a:picLocks noChangeAspect="1"/>
        </xdr:cNvPicPr>
      </xdr:nvPicPr>
      <xdr:blipFill>
        <a:blip xmlns:r="http://schemas.openxmlformats.org/officeDocument/2006/relationships" r:embed="rId1"/>
        <a:stretch>
          <a:fillRect/>
        </a:stretch>
      </xdr:blipFill>
      <xdr:spPr>
        <a:xfrm>
          <a:off x="1143001" y="2457450"/>
          <a:ext cx="330260" cy="1025979"/>
        </a:xfrm>
        <a:prstGeom prst="rect">
          <a:avLst/>
        </a:prstGeom>
      </xdr:spPr>
    </xdr:pic>
    <xdr:clientData/>
  </xdr:twoCellAnchor>
  <xdr:twoCellAnchor editAs="oneCell">
    <xdr:from>
      <xdr:col>3</xdr:col>
      <xdr:colOff>590550</xdr:colOff>
      <xdr:row>11</xdr:row>
      <xdr:rowOff>47625</xdr:rowOff>
    </xdr:from>
    <xdr:to>
      <xdr:col>3</xdr:col>
      <xdr:colOff>1447800</xdr:colOff>
      <xdr:row>12</xdr:row>
      <xdr:rowOff>17145</xdr:rowOff>
    </xdr:to>
    <xdr:pic>
      <xdr:nvPicPr>
        <xdr:cNvPr id="5" name="Picture 4">
          <a:extLst>
            <a:ext uri="{FF2B5EF4-FFF2-40B4-BE49-F238E27FC236}">
              <a16:creationId xmlns:a16="http://schemas.microsoft.com/office/drawing/2014/main" id="{E6F23E66-C95F-5A71-CFD0-26F4CA207A39}"/>
            </a:ext>
            <a:ext uri="{147F2762-F138-4A5C-976F-8EAC2B608ADB}">
              <a16:predDERef xmlns:a16="http://schemas.microsoft.com/office/drawing/2014/main" pred="{4CBDA564-B1CD-B12E-5E30-88D05AFB18C5}"/>
            </a:ext>
          </a:extLst>
        </xdr:cNvPr>
        <xdr:cNvPicPr>
          <a:picLocks noChangeAspect="1"/>
        </xdr:cNvPicPr>
      </xdr:nvPicPr>
      <xdr:blipFill>
        <a:blip xmlns:r="http://schemas.openxmlformats.org/officeDocument/2006/relationships" r:embed="rId2"/>
        <a:stretch>
          <a:fillRect/>
        </a:stretch>
      </xdr:blipFill>
      <xdr:spPr>
        <a:xfrm>
          <a:off x="4448175" y="2857500"/>
          <a:ext cx="857250" cy="771525"/>
        </a:xfrm>
        <a:prstGeom prst="rect">
          <a:avLst/>
        </a:prstGeom>
      </xdr:spPr>
    </xdr:pic>
    <xdr:clientData/>
  </xdr:twoCellAnchor>
  <xdr:twoCellAnchor editAs="oneCell">
    <xdr:from>
      <xdr:col>8</xdr:col>
      <xdr:colOff>142876</xdr:colOff>
      <xdr:row>0</xdr:row>
      <xdr:rowOff>11906</xdr:rowOff>
    </xdr:from>
    <xdr:to>
      <xdr:col>9</xdr:col>
      <xdr:colOff>231002</xdr:colOff>
      <xdr:row>0</xdr:row>
      <xdr:rowOff>974747</xdr:rowOff>
    </xdr:to>
    <xdr:pic>
      <xdr:nvPicPr>
        <xdr:cNvPr id="3" name="Picture 2">
          <a:extLst>
            <a:ext uri="{FF2B5EF4-FFF2-40B4-BE49-F238E27FC236}">
              <a16:creationId xmlns:a16="http://schemas.microsoft.com/office/drawing/2014/main" id="{C696A062-D2B6-4228-9A0A-73DED0D2EB9B}"/>
            </a:ext>
          </a:extLst>
        </xdr:cNvPr>
        <xdr:cNvPicPr>
          <a:picLocks noChangeAspect="1"/>
        </xdr:cNvPicPr>
      </xdr:nvPicPr>
      <xdr:blipFill>
        <a:blip xmlns:r="http://schemas.openxmlformats.org/officeDocument/2006/relationships" r:embed="rId3"/>
        <a:stretch>
          <a:fillRect/>
        </a:stretch>
      </xdr:blipFill>
      <xdr:spPr>
        <a:xfrm>
          <a:off x="12108657" y="11906"/>
          <a:ext cx="1982724" cy="974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intra.co.uk/os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AB5B3-F082-400F-BB26-D586DFD37F02}">
  <dimension ref="A1:X41"/>
  <sheetViews>
    <sheetView showGridLines="0" tabSelected="1" zoomScale="70" zoomScaleNormal="70" workbookViewId="0">
      <selection activeCell="F12" sqref="F12"/>
    </sheetView>
  </sheetViews>
  <sheetFormatPr defaultColWidth="9.140625" defaultRowHeight="12.75" x14ac:dyDescent="0.2"/>
  <cols>
    <col min="1" max="1" width="24.140625" style="1" customWidth="1"/>
    <col min="2" max="2" width="10.7109375" style="1" customWidth="1"/>
    <col min="3" max="4" width="23" style="1" customWidth="1"/>
    <col min="5" max="5" width="25.7109375" style="1" customWidth="1"/>
    <col min="6" max="8" width="23" style="1" customWidth="1"/>
    <col min="9" max="9" width="27.42578125" style="1" customWidth="1"/>
    <col min="10" max="10" width="6" style="1" customWidth="1"/>
    <col min="11" max="11" width="15.7109375" style="1" hidden="1" customWidth="1"/>
    <col min="12" max="12" width="5.85546875" style="1" hidden="1" customWidth="1"/>
    <col min="13" max="13" width="9.140625" style="1" hidden="1" customWidth="1"/>
    <col min="14" max="15" width="15.7109375" style="1" hidden="1" customWidth="1"/>
    <col min="16" max="16" width="19.28515625" style="1" customWidth="1"/>
    <col min="17" max="17" width="28.140625" style="1" bestFit="1" customWidth="1"/>
    <col min="18" max="18" width="4.7109375" style="1" hidden="1" customWidth="1"/>
    <col min="19" max="19" width="16.140625" style="1" hidden="1" customWidth="1"/>
    <col min="20" max="20" width="18.7109375" style="1" hidden="1" customWidth="1"/>
    <col min="21" max="24" width="9.140625" style="1" hidden="1" customWidth="1"/>
    <col min="25" max="25" width="9.140625" style="1" customWidth="1"/>
    <col min="26" max="16384" width="9.140625" style="1"/>
  </cols>
  <sheetData>
    <row r="1" spans="1:12" ht="83.25" customHeight="1" x14ac:dyDescent="0.2"/>
    <row r="2" spans="1:12" ht="15" customHeight="1" x14ac:dyDescent="0.25">
      <c r="A2" s="2" t="s">
        <v>0</v>
      </c>
      <c r="B2" s="2" t="s">
        <v>0</v>
      </c>
      <c r="C2" s="2" t="s">
        <v>0</v>
      </c>
      <c r="D2" s="2" t="s">
        <v>0</v>
      </c>
      <c r="E2" s="2" t="s">
        <v>0</v>
      </c>
      <c r="F2" s="2" t="s">
        <v>0</v>
      </c>
      <c r="G2" s="2" t="s">
        <v>0</v>
      </c>
      <c r="H2" s="2" t="s">
        <v>0</v>
      </c>
      <c r="I2" s="2" t="s">
        <v>0</v>
      </c>
      <c r="J2" s="2" t="s">
        <v>0</v>
      </c>
    </row>
    <row r="3" spans="1:12" ht="28.5" customHeight="1" x14ac:dyDescent="0.5">
      <c r="D3" s="53" t="s">
        <v>1</v>
      </c>
      <c r="E3" s="53"/>
      <c r="F3" s="53"/>
      <c r="G3" s="53"/>
    </row>
    <row r="4" spans="1:12" ht="4.1500000000000004" customHeight="1" x14ac:dyDescent="0.4">
      <c r="D4" s="61"/>
      <c r="E4" s="61"/>
      <c r="F4" s="61"/>
      <c r="G4" s="61"/>
    </row>
    <row r="5" spans="1:12" ht="28.5" customHeight="1" x14ac:dyDescent="0.5">
      <c r="D5" s="53">
        <v>2025</v>
      </c>
      <c r="E5" s="53"/>
      <c r="F5" s="53"/>
      <c r="G5" s="53"/>
    </row>
    <row r="6" spans="1:12" hidden="1" x14ac:dyDescent="0.2"/>
    <row r="7" spans="1:12" hidden="1" x14ac:dyDescent="0.2"/>
    <row r="8" spans="1:12" ht="15" customHeight="1" x14ac:dyDescent="0.25">
      <c r="A8" s="2" t="s">
        <v>0</v>
      </c>
      <c r="B8" s="2" t="s">
        <v>0</v>
      </c>
      <c r="C8" s="2" t="s">
        <v>0</v>
      </c>
      <c r="D8" s="2" t="s">
        <v>0</v>
      </c>
      <c r="E8" s="2" t="s">
        <v>0</v>
      </c>
      <c r="F8" s="2" t="s">
        <v>0</v>
      </c>
      <c r="G8" s="2" t="s">
        <v>0</v>
      </c>
      <c r="H8" s="2" t="s">
        <v>0</v>
      </c>
      <c r="I8" s="2" t="s">
        <v>0</v>
      </c>
      <c r="J8" s="2" t="s">
        <v>0</v>
      </c>
    </row>
    <row r="9" spans="1:12" ht="28.9" customHeight="1" x14ac:dyDescent="0.25">
      <c r="B9" s="3" t="s">
        <v>2</v>
      </c>
    </row>
    <row r="10" spans="1:12" ht="28.9" customHeight="1" x14ac:dyDescent="0.35">
      <c r="B10" s="3" t="s">
        <v>3</v>
      </c>
      <c r="C10" s="4"/>
      <c r="D10" s="4"/>
      <c r="E10" s="4"/>
      <c r="F10" s="5"/>
      <c r="G10" s="5"/>
      <c r="H10" s="4"/>
      <c r="I10" s="4"/>
    </row>
    <row r="11" spans="1:12" ht="28.9" customHeight="1" x14ac:dyDescent="0.25">
      <c r="B11" s="6" t="s">
        <v>4</v>
      </c>
      <c r="C11" s="7"/>
      <c r="D11" s="7"/>
      <c r="E11" s="7"/>
      <c r="F11" s="8"/>
      <c r="G11" s="8"/>
      <c r="H11" s="7"/>
      <c r="I11" s="7"/>
    </row>
    <row r="12" spans="1:12" s="10" customFormat="1" ht="62.25" customHeight="1" x14ac:dyDescent="0.35">
      <c r="A12" s="39"/>
      <c r="B12" s="40"/>
      <c r="C12" s="41"/>
      <c r="E12" s="42" t="s">
        <v>5</v>
      </c>
      <c r="F12" s="38" t="s">
        <v>27</v>
      </c>
      <c r="I12" s="43"/>
    </row>
    <row r="13" spans="1:12" ht="5.45" customHeight="1" x14ac:dyDescent="0.35">
      <c r="A13" s="5"/>
      <c r="B13" s="4"/>
      <c r="C13" s="9"/>
      <c r="D13" s="10"/>
      <c r="I13" s="4"/>
    </row>
    <row r="14" spans="1:12" ht="11.45" customHeight="1" x14ac:dyDescent="0.35">
      <c r="A14" s="5"/>
      <c r="B14" s="4"/>
      <c r="C14" s="9"/>
      <c r="D14" s="10"/>
      <c r="I14" s="4"/>
    </row>
    <row r="15" spans="1:12" ht="21" x14ac:dyDescent="0.35">
      <c r="A15" s="5"/>
      <c r="B15" s="5"/>
      <c r="C15" s="5"/>
      <c r="D15" s="5"/>
      <c r="E15" s="5"/>
      <c r="F15" s="5"/>
      <c r="G15" s="5"/>
      <c r="H15" s="5"/>
      <c r="I15" s="5"/>
      <c r="L15" s="11"/>
    </row>
    <row r="16" spans="1:12" ht="22.9" hidden="1" customHeight="1" x14ac:dyDescent="0.3">
      <c r="A16" s="12"/>
      <c r="B16" s="12"/>
      <c r="C16" s="1">
        <v>-7</v>
      </c>
      <c r="D16" s="1">
        <v>-4</v>
      </c>
      <c r="E16" s="1">
        <v>-3</v>
      </c>
      <c r="F16" s="1">
        <v>-1</v>
      </c>
      <c r="G16" s="1">
        <v>-1</v>
      </c>
      <c r="H16" s="11"/>
      <c r="I16" s="1">
        <v>6</v>
      </c>
    </row>
    <row r="17" spans="1:23" s="14" customFormat="1" ht="75" customHeight="1" x14ac:dyDescent="0.2">
      <c r="A17" s="13" t="s">
        <v>7</v>
      </c>
      <c r="B17" s="13" t="s">
        <v>8</v>
      </c>
      <c r="C17" s="13" t="s">
        <v>9</v>
      </c>
      <c r="D17" s="13" t="s">
        <v>10</v>
      </c>
      <c r="E17" s="13" t="s">
        <v>11</v>
      </c>
      <c r="F17" s="13" t="s">
        <v>12</v>
      </c>
      <c r="G17" s="13" t="s">
        <v>13</v>
      </c>
      <c r="H17" s="13" t="s">
        <v>14</v>
      </c>
      <c r="I17" s="13" t="s">
        <v>15</v>
      </c>
      <c r="L17" s="1"/>
      <c r="M17" s="1"/>
      <c r="N17" s="1"/>
      <c r="P17" s="59" t="s">
        <v>16</v>
      </c>
      <c r="Q17" s="60"/>
      <c r="W17" s="1"/>
    </row>
    <row r="18" spans="1:23" s="14" customFormat="1" ht="18" customHeight="1" x14ac:dyDescent="0.2">
      <c r="A18" s="13"/>
      <c r="B18" s="13"/>
      <c r="C18" s="13"/>
      <c r="D18" s="13"/>
      <c r="E18" s="13"/>
      <c r="F18" s="13"/>
      <c r="G18" s="13"/>
      <c r="H18" s="13" t="str">
        <f>F12</f>
        <v>FRI</v>
      </c>
      <c r="I18" s="13"/>
      <c r="K18" s="15" t="s">
        <v>17</v>
      </c>
      <c r="M18" s="57" t="s">
        <v>18</v>
      </c>
      <c r="N18" s="58"/>
      <c r="P18" s="16" t="s">
        <v>19</v>
      </c>
      <c r="Q18" s="17" t="s">
        <v>20</v>
      </c>
      <c r="S18" s="54" t="s">
        <v>21</v>
      </c>
      <c r="T18" s="55"/>
      <c r="U18" s="55"/>
      <c r="W18" s="15" t="s">
        <v>22</v>
      </c>
    </row>
    <row r="19" spans="1:23" s="14" customFormat="1" ht="18.75" x14ac:dyDescent="0.3">
      <c r="A19" s="18" t="s">
        <v>23</v>
      </c>
      <c r="B19" s="19">
        <v>1</v>
      </c>
      <c r="C19" s="20">
        <f t="shared" ref="C19:G31" si="0">WORKDAY($H19,C$16,BankHols)</f>
        <v>45749</v>
      </c>
      <c r="D19" s="20">
        <f t="shared" si="0"/>
        <v>45754</v>
      </c>
      <c r="E19" s="20">
        <f t="shared" si="0"/>
        <v>45755</v>
      </c>
      <c r="F19" s="20">
        <f t="shared" si="0"/>
        <v>45757</v>
      </c>
      <c r="G19" s="20">
        <f t="shared" si="0"/>
        <v>45757</v>
      </c>
      <c r="H19" s="20">
        <f t="shared" ref="H19:H31" si="1">WORKDAY(K19+1,-1,BankHols)</f>
        <v>45758</v>
      </c>
      <c r="I19" s="20">
        <f t="shared" ref="I19:I31" si="2">IF(DAY(H19)&lt;I$16,WORKDAY(DATE(YEAR(H19),MONTH(H19),I$16)-1,1,BankHols),WORKDAY(DATE(YEAR(H19),MONTH(H19)+1,I$16)-1,1,BankHols))</f>
        <v>45783</v>
      </c>
      <c r="K19" s="21">
        <f>T19-VLOOKUP(PayDay,DaysOffset,2,FALSE)</f>
        <v>45758</v>
      </c>
      <c r="L19" s="21"/>
      <c r="M19" s="22" t="s">
        <v>24</v>
      </c>
      <c r="N19" s="23">
        <v>24</v>
      </c>
      <c r="P19" s="44">
        <v>45765</v>
      </c>
      <c r="Q19" s="45" t="s">
        <v>25</v>
      </c>
      <c r="S19" s="24">
        <v>45753</v>
      </c>
      <c r="T19" s="24">
        <v>45780</v>
      </c>
      <c r="U19" s="25" t="s">
        <v>26</v>
      </c>
      <c r="W19" s="26" t="s">
        <v>27</v>
      </c>
    </row>
    <row r="20" spans="1:23" ht="19.5" customHeight="1" x14ac:dyDescent="0.3">
      <c r="A20" s="18" t="s">
        <v>28</v>
      </c>
      <c r="B20" s="19">
        <v>2</v>
      </c>
      <c r="C20" s="20">
        <f t="shared" si="0"/>
        <v>45776</v>
      </c>
      <c r="D20" s="20">
        <f t="shared" si="0"/>
        <v>45779</v>
      </c>
      <c r="E20" s="20">
        <f t="shared" si="0"/>
        <v>45783</v>
      </c>
      <c r="F20" s="20">
        <f t="shared" si="0"/>
        <v>45785</v>
      </c>
      <c r="G20" s="20">
        <f t="shared" si="0"/>
        <v>45785</v>
      </c>
      <c r="H20" s="20">
        <f t="shared" si="1"/>
        <v>45786</v>
      </c>
      <c r="I20" s="20">
        <f t="shared" si="2"/>
        <v>45814</v>
      </c>
      <c r="K20" s="21">
        <f t="shared" ref="K20:K31" si="3">T20-VLOOKUP(PayDay,DaysOffset,2,FALSE)</f>
        <v>45786</v>
      </c>
      <c r="L20" s="21"/>
      <c r="M20" s="27" t="s">
        <v>29</v>
      </c>
      <c r="N20" s="23">
        <v>23</v>
      </c>
      <c r="P20" s="46">
        <v>45768</v>
      </c>
      <c r="Q20" s="47" t="s">
        <v>30</v>
      </c>
      <c r="S20" s="24">
        <v>45781</v>
      </c>
      <c r="T20" s="24">
        <v>45808</v>
      </c>
      <c r="U20" s="28" t="s">
        <v>31</v>
      </c>
      <c r="W20" s="26" t="s">
        <v>29</v>
      </c>
    </row>
    <row r="21" spans="1:23" ht="19.5" customHeight="1" x14ac:dyDescent="0.3">
      <c r="A21" s="18" t="s">
        <v>32</v>
      </c>
      <c r="B21" s="19">
        <v>3</v>
      </c>
      <c r="C21" s="20">
        <f t="shared" si="0"/>
        <v>45805</v>
      </c>
      <c r="D21" s="20">
        <f t="shared" si="0"/>
        <v>45810</v>
      </c>
      <c r="E21" s="20">
        <f t="shared" si="0"/>
        <v>45811</v>
      </c>
      <c r="F21" s="20">
        <f t="shared" si="0"/>
        <v>45813</v>
      </c>
      <c r="G21" s="20">
        <f t="shared" si="0"/>
        <v>45813</v>
      </c>
      <c r="H21" s="20">
        <f t="shared" si="1"/>
        <v>45814</v>
      </c>
      <c r="I21" s="20">
        <f t="shared" si="2"/>
        <v>45845</v>
      </c>
      <c r="K21" s="21">
        <f t="shared" si="3"/>
        <v>45814</v>
      </c>
      <c r="L21" s="21"/>
      <c r="M21" s="27" t="s">
        <v>27</v>
      </c>
      <c r="N21" s="23">
        <v>22</v>
      </c>
      <c r="P21" s="46">
        <v>45782</v>
      </c>
      <c r="Q21" s="47" t="s">
        <v>33</v>
      </c>
      <c r="S21" s="24">
        <v>45809</v>
      </c>
      <c r="T21" s="24">
        <v>45836</v>
      </c>
      <c r="U21" s="29" t="s">
        <v>34</v>
      </c>
      <c r="W21" s="26" t="s">
        <v>24</v>
      </c>
    </row>
    <row r="22" spans="1:23" ht="19.5" customHeight="1" x14ac:dyDescent="0.3">
      <c r="A22" s="18" t="s">
        <v>35</v>
      </c>
      <c r="B22" s="19">
        <v>4</v>
      </c>
      <c r="C22" s="20">
        <f t="shared" si="0"/>
        <v>45833</v>
      </c>
      <c r="D22" s="20">
        <f t="shared" si="0"/>
        <v>45838</v>
      </c>
      <c r="E22" s="20">
        <f t="shared" si="0"/>
        <v>45839</v>
      </c>
      <c r="F22" s="20">
        <f t="shared" si="0"/>
        <v>45841</v>
      </c>
      <c r="G22" s="20">
        <f t="shared" si="0"/>
        <v>45841</v>
      </c>
      <c r="H22" s="20">
        <f t="shared" si="1"/>
        <v>45842</v>
      </c>
      <c r="I22" s="20">
        <f t="shared" si="2"/>
        <v>45845</v>
      </c>
      <c r="K22" s="21">
        <f t="shared" si="3"/>
        <v>45842</v>
      </c>
      <c r="L22" s="21"/>
      <c r="M22" s="27" t="s">
        <v>36</v>
      </c>
      <c r="N22" s="23">
        <v>21</v>
      </c>
      <c r="P22" s="46">
        <v>45803</v>
      </c>
      <c r="Q22" s="47" t="s">
        <v>37</v>
      </c>
      <c r="S22" s="24">
        <v>45837</v>
      </c>
      <c r="T22" s="24">
        <v>45864</v>
      </c>
      <c r="U22" s="29" t="s">
        <v>38</v>
      </c>
      <c r="W22" s="26" t="s">
        <v>39</v>
      </c>
    </row>
    <row r="23" spans="1:23" ht="19.5" customHeight="1" x14ac:dyDescent="0.3">
      <c r="A23" s="18" t="s">
        <v>40</v>
      </c>
      <c r="B23" s="19">
        <v>5</v>
      </c>
      <c r="C23" s="20">
        <f t="shared" si="0"/>
        <v>45861</v>
      </c>
      <c r="D23" s="20">
        <f t="shared" si="0"/>
        <v>45866</v>
      </c>
      <c r="E23" s="20">
        <f t="shared" si="0"/>
        <v>45867</v>
      </c>
      <c r="F23" s="20">
        <f t="shared" si="0"/>
        <v>45869</v>
      </c>
      <c r="G23" s="20">
        <f t="shared" si="0"/>
        <v>45869</v>
      </c>
      <c r="H23" s="20">
        <f t="shared" si="1"/>
        <v>45870</v>
      </c>
      <c r="I23" s="20">
        <f t="shared" si="2"/>
        <v>45875</v>
      </c>
      <c r="K23" s="21">
        <f t="shared" si="3"/>
        <v>45870</v>
      </c>
      <c r="L23" s="21"/>
      <c r="M23" s="27" t="s">
        <v>41</v>
      </c>
      <c r="N23" s="23">
        <v>20</v>
      </c>
      <c r="P23" s="46">
        <v>45894</v>
      </c>
      <c r="Q23" s="47" t="s">
        <v>42</v>
      </c>
      <c r="S23" s="24">
        <v>45865</v>
      </c>
      <c r="T23" s="24">
        <v>45892</v>
      </c>
      <c r="U23" s="29" t="s">
        <v>43</v>
      </c>
      <c r="W23" s="26" t="s">
        <v>6</v>
      </c>
    </row>
    <row r="24" spans="1:23" ht="19.5" customHeight="1" x14ac:dyDescent="0.3">
      <c r="A24" s="18" t="s">
        <v>44</v>
      </c>
      <c r="B24" s="19">
        <v>6</v>
      </c>
      <c r="C24" s="20">
        <f t="shared" si="0"/>
        <v>45888</v>
      </c>
      <c r="D24" s="20">
        <f t="shared" si="0"/>
        <v>45891</v>
      </c>
      <c r="E24" s="20">
        <f t="shared" si="0"/>
        <v>45895</v>
      </c>
      <c r="F24" s="20">
        <f t="shared" si="0"/>
        <v>45897</v>
      </c>
      <c r="G24" s="20">
        <f t="shared" si="0"/>
        <v>45897</v>
      </c>
      <c r="H24" s="20">
        <f t="shared" si="1"/>
        <v>45898</v>
      </c>
      <c r="I24" s="20">
        <f t="shared" si="2"/>
        <v>45908</v>
      </c>
      <c r="K24" s="21">
        <f t="shared" si="3"/>
        <v>45898</v>
      </c>
      <c r="L24" s="21"/>
      <c r="M24" s="27" t="s">
        <v>6</v>
      </c>
      <c r="N24" s="23">
        <v>26</v>
      </c>
      <c r="P24" s="46">
        <v>46016</v>
      </c>
      <c r="Q24" s="47" t="s">
        <v>45</v>
      </c>
      <c r="S24" s="24">
        <v>45893</v>
      </c>
      <c r="T24" s="24">
        <v>45920</v>
      </c>
      <c r="U24" s="29" t="s">
        <v>46</v>
      </c>
    </row>
    <row r="25" spans="1:23" ht="19.5" customHeight="1" x14ac:dyDescent="0.3">
      <c r="A25" s="18" t="s">
        <v>47</v>
      </c>
      <c r="B25" s="19">
        <v>7</v>
      </c>
      <c r="C25" s="20">
        <f t="shared" si="0"/>
        <v>45917</v>
      </c>
      <c r="D25" s="20">
        <f t="shared" si="0"/>
        <v>45922</v>
      </c>
      <c r="E25" s="20">
        <f t="shared" si="0"/>
        <v>45923</v>
      </c>
      <c r="F25" s="20">
        <f t="shared" si="0"/>
        <v>45925</v>
      </c>
      <c r="G25" s="20">
        <f t="shared" si="0"/>
        <v>45925</v>
      </c>
      <c r="H25" s="20">
        <f t="shared" si="1"/>
        <v>45926</v>
      </c>
      <c r="I25" s="20">
        <f t="shared" si="2"/>
        <v>45936</v>
      </c>
      <c r="K25" s="21">
        <f t="shared" si="3"/>
        <v>45926</v>
      </c>
      <c r="L25" s="21"/>
      <c r="M25" s="30" t="s">
        <v>39</v>
      </c>
      <c r="N25" s="31">
        <v>25</v>
      </c>
      <c r="P25" s="46">
        <v>46017</v>
      </c>
      <c r="Q25" s="47" t="s">
        <v>48</v>
      </c>
      <c r="S25" s="24">
        <v>45921</v>
      </c>
      <c r="T25" s="24">
        <v>45948</v>
      </c>
      <c r="U25" s="29" t="s">
        <v>49</v>
      </c>
    </row>
    <row r="26" spans="1:23" ht="19.5" customHeight="1" x14ac:dyDescent="0.3">
      <c r="A26" s="18" t="s">
        <v>50</v>
      </c>
      <c r="B26" s="19">
        <v>8</v>
      </c>
      <c r="C26" s="20">
        <f t="shared" si="0"/>
        <v>45945</v>
      </c>
      <c r="D26" s="20">
        <f t="shared" si="0"/>
        <v>45950</v>
      </c>
      <c r="E26" s="20">
        <f t="shared" si="0"/>
        <v>45951</v>
      </c>
      <c r="F26" s="20">
        <f t="shared" si="0"/>
        <v>45953</v>
      </c>
      <c r="G26" s="20">
        <f t="shared" si="0"/>
        <v>45953</v>
      </c>
      <c r="H26" s="20">
        <f t="shared" si="1"/>
        <v>45954</v>
      </c>
      <c r="I26" s="20">
        <f t="shared" si="2"/>
        <v>45967</v>
      </c>
      <c r="K26" s="21">
        <f t="shared" si="3"/>
        <v>45954</v>
      </c>
      <c r="L26" s="21"/>
      <c r="P26" s="46">
        <v>46023</v>
      </c>
      <c r="Q26" s="48" t="s">
        <v>51</v>
      </c>
      <c r="S26" s="24">
        <v>45949</v>
      </c>
      <c r="T26" s="24">
        <v>45976</v>
      </c>
      <c r="U26" s="29" t="s">
        <v>52</v>
      </c>
    </row>
    <row r="27" spans="1:23" ht="19.5" customHeight="1" x14ac:dyDescent="0.3">
      <c r="A27" s="18" t="s">
        <v>53</v>
      </c>
      <c r="B27" s="19">
        <v>9</v>
      </c>
      <c r="C27" s="20">
        <f t="shared" si="0"/>
        <v>45973</v>
      </c>
      <c r="D27" s="20">
        <f t="shared" si="0"/>
        <v>45978</v>
      </c>
      <c r="E27" s="20">
        <f t="shared" si="0"/>
        <v>45979</v>
      </c>
      <c r="F27" s="20">
        <f t="shared" si="0"/>
        <v>45981</v>
      </c>
      <c r="G27" s="20">
        <f t="shared" si="0"/>
        <v>45981</v>
      </c>
      <c r="H27" s="20">
        <f t="shared" si="1"/>
        <v>45982</v>
      </c>
      <c r="I27" s="20">
        <f t="shared" si="2"/>
        <v>45999</v>
      </c>
      <c r="K27" s="21">
        <f t="shared" si="3"/>
        <v>45982</v>
      </c>
      <c r="L27" s="21"/>
      <c r="P27" s="46">
        <v>46115</v>
      </c>
      <c r="Q27" s="48" t="s">
        <v>25</v>
      </c>
      <c r="S27" s="24">
        <v>45977</v>
      </c>
      <c r="T27" s="24">
        <v>46004</v>
      </c>
      <c r="U27" s="29" t="s">
        <v>54</v>
      </c>
    </row>
    <row r="28" spans="1:23" ht="19.5" customHeight="1" x14ac:dyDescent="0.3">
      <c r="A28" s="18" t="s">
        <v>55</v>
      </c>
      <c r="B28" s="19">
        <v>10</v>
      </c>
      <c r="C28" s="20">
        <f t="shared" si="0"/>
        <v>46001</v>
      </c>
      <c r="D28" s="20">
        <f t="shared" si="0"/>
        <v>46006</v>
      </c>
      <c r="E28" s="20">
        <f t="shared" si="0"/>
        <v>46007</v>
      </c>
      <c r="F28" s="20">
        <f t="shared" si="0"/>
        <v>46009</v>
      </c>
      <c r="G28" s="20">
        <f t="shared" si="0"/>
        <v>46009</v>
      </c>
      <c r="H28" s="20">
        <f t="shared" si="1"/>
        <v>46010</v>
      </c>
      <c r="I28" s="20">
        <f t="shared" si="2"/>
        <v>46028</v>
      </c>
      <c r="K28" s="21">
        <f t="shared" si="3"/>
        <v>46010</v>
      </c>
      <c r="L28" s="21"/>
      <c r="P28" s="49">
        <v>46118</v>
      </c>
      <c r="Q28" s="50" t="s">
        <v>30</v>
      </c>
      <c r="S28" s="24">
        <v>46005</v>
      </c>
      <c r="T28" s="24">
        <v>46032</v>
      </c>
      <c r="U28" s="29" t="s">
        <v>56</v>
      </c>
    </row>
    <row r="29" spans="1:23" ht="19.5" customHeight="1" x14ac:dyDescent="0.3">
      <c r="A29" s="18" t="s">
        <v>57</v>
      </c>
      <c r="B29" s="19">
        <v>11</v>
      </c>
      <c r="C29" s="20">
        <f t="shared" si="0"/>
        <v>46029</v>
      </c>
      <c r="D29" s="20">
        <f t="shared" si="0"/>
        <v>46034</v>
      </c>
      <c r="E29" s="20">
        <f t="shared" si="0"/>
        <v>46035</v>
      </c>
      <c r="F29" s="20">
        <f t="shared" si="0"/>
        <v>46037</v>
      </c>
      <c r="G29" s="20">
        <f t="shared" si="0"/>
        <v>46037</v>
      </c>
      <c r="H29" s="20">
        <f t="shared" si="1"/>
        <v>46038</v>
      </c>
      <c r="I29" s="20">
        <f t="shared" si="2"/>
        <v>46059</v>
      </c>
      <c r="K29" s="21">
        <f t="shared" si="3"/>
        <v>46038</v>
      </c>
      <c r="L29" s="21"/>
      <c r="S29" s="24">
        <v>46033</v>
      </c>
      <c r="T29" s="24">
        <v>46060</v>
      </c>
      <c r="U29" s="29" t="s">
        <v>58</v>
      </c>
    </row>
    <row r="30" spans="1:23" ht="19.5" customHeight="1" x14ac:dyDescent="0.3">
      <c r="A30" s="18" t="s">
        <v>59</v>
      </c>
      <c r="B30" s="19">
        <v>12</v>
      </c>
      <c r="C30" s="20">
        <f t="shared" si="0"/>
        <v>46057</v>
      </c>
      <c r="D30" s="20">
        <f t="shared" si="0"/>
        <v>46062</v>
      </c>
      <c r="E30" s="20">
        <f t="shared" si="0"/>
        <v>46063</v>
      </c>
      <c r="F30" s="20">
        <f t="shared" si="0"/>
        <v>46065</v>
      </c>
      <c r="G30" s="20">
        <f t="shared" si="0"/>
        <v>46065</v>
      </c>
      <c r="H30" s="20">
        <f t="shared" si="1"/>
        <v>46066</v>
      </c>
      <c r="I30" s="20">
        <f t="shared" si="2"/>
        <v>46087</v>
      </c>
      <c r="K30" s="21">
        <f t="shared" si="3"/>
        <v>46066</v>
      </c>
      <c r="L30" s="21"/>
      <c r="S30" s="24">
        <v>46061</v>
      </c>
      <c r="T30" s="24">
        <v>46088</v>
      </c>
      <c r="U30" s="29" t="s">
        <v>60</v>
      </c>
    </row>
    <row r="31" spans="1:23" ht="19.5" customHeight="1" x14ac:dyDescent="0.3">
      <c r="A31" s="18" t="s">
        <v>61</v>
      </c>
      <c r="B31" s="19">
        <v>13</v>
      </c>
      <c r="C31" s="20">
        <f t="shared" si="0"/>
        <v>46085</v>
      </c>
      <c r="D31" s="20">
        <f t="shared" si="0"/>
        <v>46090</v>
      </c>
      <c r="E31" s="20">
        <f t="shared" si="0"/>
        <v>46091</v>
      </c>
      <c r="F31" s="20">
        <f t="shared" si="0"/>
        <v>46093</v>
      </c>
      <c r="G31" s="20">
        <f t="shared" si="0"/>
        <v>46093</v>
      </c>
      <c r="H31" s="20">
        <f t="shared" si="1"/>
        <v>46094</v>
      </c>
      <c r="I31" s="20">
        <f t="shared" si="2"/>
        <v>46119</v>
      </c>
      <c r="K31" s="21">
        <f t="shared" si="3"/>
        <v>46094</v>
      </c>
      <c r="S31" s="24">
        <v>46089</v>
      </c>
      <c r="T31" s="24">
        <v>46116</v>
      </c>
      <c r="U31" s="29" t="s">
        <v>62</v>
      </c>
    </row>
    <row r="32" spans="1:23" ht="19.5" customHeight="1" x14ac:dyDescent="0.3">
      <c r="A32" s="52"/>
      <c r="B32" s="19"/>
      <c r="C32" s="20"/>
      <c r="D32" s="20"/>
      <c r="E32" s="20"/>
      <c r="F32" s="20"/>
      <c r="G32" s="20"/>
      <c r="H32" s="20"/>
      <c r="I32" s="20"/>
      <c r="S32" s="51"/>
      <c r="T32" s="51"/>
    </row>
    <row r="33" spans="1:9" ht="19.5" customHeight="1" x14ac:dyDescent="0.2">
      <c r="D33" s="32"/>
      <c r="E33" s="33"/>
      <c r="F33" s="33"/>
      <c r="G33" s="33"/>
      <c r="H33" s="56"/>
      <c r="I33" s="56"/>
    </row>
    <row r="34" spans="1:9" ht="19.5" customHeight="1" x14ac:dyDescent="0.3">
      <c r="D34" s="34"/>
      <c r="E34" s="35"/>
      <c r="F34" s="35"/>
      <c r="G34" s="35"/>
      <c r="H34" s="36"/>
      <c r="I34" s="37"/>
    </row>
    <row r="35" spans="1:9" ht="33" customHeight="1" x14ac:dyDescent="0.2">
      <c r="A35" s="62" t="s">
        <v>63</v>
      </c>
      <c r="B35" s="64" t="s">
        <v>64</v>
      </c>
      <c r="C35" s="64"/>
      <c r="D35" s="64"/>
      <c r="E35" s="64"/>
      <c r="F35" s="64"/>
      <c r="G35" s="64"/>
      <c r="H35" s="64"/>
    </row>
    <row r="36" spans="1:9" ht="33" customHeight="1" x14ac:dyDescent="0.2">
      <c r="A36" s="62"/>
      <c r="B36" s="64" t="s">
        <v>65</v>
      </c>
      <c r="C36" s="64"/>
      <c r="D36" s="64"/>
      <c r="E36" s="64"/>
      <c r="F36" s="64"/>
      <c r="G36" s="64"/>
      <c r="H36" s="64"/>
    </row>
    <row r="37" spans="1:9" ht="33" customHeight="1" x14ac:dyDescent="0.2">
      <c r="A37" s="62"/>
      <c r="B37" s="64" t="s">
        <v>66</v>
      </c>
      <c r="C37" s="64"/>
      <c r="D37" s="64"/>
      <c r="E37" s="64"/>
      <c r="F37" s="64"/>
      <c r="G37" s="64"/>
      <c r="H37" s="64"/>
    </row>
    <row r="38" spans="1:9" ht="33" customHeight="1" x14ac:dyDescent="0.2">
      <c r="A38" s="62"/>
      <c r="B38" s="64" t="s">
        <v>67</v>
      </c>
      <c r="C38" s="64"/>
      <c r="D38" s="64"/>
      <c r="E38" s="64"/>
      <c r="F38" s="64"/>
      <c r="G38" s="64"/>
      <c r="H38" s="64"/>
    </row>
    <row r="39" spans="1:9" ht="33" customHeight="1" x14ac:dyDescent="0.2">
      <c r="A39" s="62"/>
      <c r="B39" s="64" t="s">
        <v>68</v>
      </c>
      <c r="C39" s="64"/>
      <c r="D39" s="64"/>
      <c r="E39" s="64"/>
      <c r="F39" s="64"/>
      <c r="G39" s="64"/>
      <c r="H39" s="64"/>
    </row>
    <row r="40" spans="1:9" ht="50.45" customHeight="1" x14ac:dyDescent="0.2">
      <c r="A40" s="62"/>
      <c r="B40" s="65" t="s">
        <v>69</v>
      </c>
      <c r="C40" s="66"/>
      <c r="D40" s="66"/>
      <c r="E40" s="66"/>
      <c r="F40" s="66"/>
      <c r="G40" s="66"/>
      <c r="H40" s="67"/>
    </row>
    <row r="41" spans="1:9" ht="33" customHeight="1" x14ac:dyDescent="0.2">
      <c r="A41" s="62"/>
      <c r="B41" s="63" t="s">
        <v>70</v>
      </c>
      <c r="C41" s="63"/>
      <c r="D41" s="63"/>
      <c r="E41" s="63"/>
      <c r="F41" s="63"/>
      <c r="G41" s="63"/>
      <c r="H41" s="63"/>
    </row>
  </sheetData>
  <sheetProtection algorithmName="SHA-512" hashValue="fG112b4t6WsBvZWbKbnOg1VOuNzDN9U0ba3rM149LTKUrCICYeT8aTefEnAelm5ADwTESRXnsLv1ZuV49Nx5nQ==" saltValue="hUwwmzHZJtwcMkim59ZkCA==" spinCount="100000" sheet="1" objects="1" scenarios="1"/>
  <mergeCells count="15">
    <mergeCell ref="A35:A41"/>
    <mergeCell ref="B41:H41"/>
    <mergeCell ref="B38:H38"/>
    <mergeCell ref="B39:H39"/>
    <mergeCell ref="B40:H40"/>
    <mergeCell ref="B35:H35"/>
    <mergeCell ref="B36:H36"/>
    <mergeCell ref="B37:H37"/>
    <mergeCell ref="D3:G3"/>
    <mergeCell ref="S18:U18"/>
    <mergeCell ref="D5:G5"/>
    <mergeCell ref="H33:I33"/>
    <mergeCell ref="M18:N18"/>
    <mergeCell ref="P17:Q17"/>
    <mergeCell ref="D4:G4"/>
  </mergeCells>
  <phoneticPr fontId="2" type="noConversion"/>
  <conditionalFormatting sqref="A19:B32">
    <cfRule type="expression" dxfId="3" priority="13">
      <formula>MONTH($A19)=12</formula>
    </cfRule>
  </conditionalFormatting>
  <conditionalFormatting sqref="C19:I32">
    <cfRule type="expression" dxfId="2" priority="1">
      <formula>MONTH($B19)=12</formula>
    </cfRule>
  </conditionalFormatting>
  <conditionalFormatting sqref="D33">
    <cfRule type="expression" dxfId="1" priority="15">
      <formula>MONTH(#REF!)=12</formula>
    </cfRule>
  </conditionalFormatting>
  <conditionalFormatting sqref="E34:H34">
    <cfRule type="expression" dxfId="0" priority="4" stopIfTrue="1">
      <formula>IF(#REF!=0,FALSE,TRUE)</formula>
    </cfRule>
  </conditionalFormatting>
  <dataValidations count="2">
    <dataValidation type="list" allowBlank="1" showInputMessage="1" showErrorMessage="1" sqref="F12" xr:uid="{3D57C8C6-8697-4BE7-BBE9-9788613CE052}">
      <formula1>DAys</formula1>
    </dataValidation>
    <dataValidation type="list" allowBlank="1" showInputMessage="1" showErrorMessage="1" sqref="D13:D14" xr:uid="{F218B828-A999-4A3C-904D-BFD77567563C}">
      <formula1>#REF!</formula1>
    </dataValidation>
  </dataValidations>
  <hyperlinks>
    <hyperlink ref="B40:H40" r:id="rId1" display="oss-resources" xr:uid="{E7EC470E-FFA5-48A7-B176-02725D8131D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d 0 9 f d 6 8 e - 1 8 a 2 - 4 2 4 7 - a 6 9 b - e d 9 8 7 d f a b 1 f 8 "   x m l n s = " h t t p : / / s c h e m a s . m i c r o s o f t . c o m / D a t a M a s h u p " > A A A A A B U D A A B Q S w M E F A A C A A g A x Y B S V O 6 P B M u l A A A A 9 g A A A B I A H A B D b 2 5 m a W c v U G F j a 2 F n Z S 5 4 b W w g o h g A K K A U A A A A A A A A A A A A A A A A A A A A A A A A A A A A h Y 9 B C s I w F E S v U r J v k l Y R K b 8 p 6 M K N B U E Q t y H G N t j + S p O a 3 s 2 F R / I K V r T q z u W 8 e Y u Z + / U G W V 9 X w U W 3 1 j S Y k o h y E m h U z c F g k Z L O H c M 5 y Q R s p D r J Q g e D j D b p 7 S E l p X P n h D H v P f U T 2 r Q F i z m P 2 D 5 f b 1 W p a 0 k + s v k v h w a t k 6 g 0 E b B 7 j R E x j T i n s + m w C d g I I T f 4 F e K h e 7 Y / E J Z d 5 b p W C 4 3 h a g F s j M D e H 8 Q D U E s D B B Q A A g A I A M W A U 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F g F J U K I p H u A 4 A A A A R A A A A E w A c A E Z v c m 1 1 b G F z L 1 N l Y 3 R p b 2 4 x L m 0 g o h g A K K A U A A A A A A A A A A A A A A A A A A A A A A A A A A A A K 0 5 N L s n M z 1 M I h t C G 1 g B Q S w E C L Q A U A A I A C A D F g F J U 7 o 8 E y 6 U A A A D 2 A A A A E g A A A A A A A A A A A A A A A A A A A A A A Q 2 9 u Z m l n L 1 B h Y 2 t h Z 2 U u e G 1 s U E s B A i 0 A F A A C A A g A x Y B S V A / K 6 a u k A A A A 6 Q A A A B M A A A A A A A A A A A A A A A A A 8 Q A A A F t D b 2 5 0 Z W 5 0 X 1 R 5 c G V z X S 5 4 b W x Q S w E C L Q A U A A I A C A D F g F J 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Y h H o v u 9 P U 6 k 2 L w c g N g T P w A A A A A C A A A A A A A D Z g A A w A A A A B A A A A D 3 p s F 5 l d O d C g N G d d P 7 S J 2 R A A A A A A S A A A C g A A A A E A A A A H e A g E H X h f 4 n B M f d 9 S a g g h Z Q A A A A h L 9 e Q L C C Z z z t 2 P G m n 9 T r f t k r p 9 G 8 L J g k M W U 7 A y K p V Q h S Q v h 4 R n X + U X A k 1 E 4 g s 6 M f F Q a q O K C P t b u s 7 x 2 S 2 G 4 r i 0 E d c z Q f / M Z n 0 Y V A u p k G R W o U A A A A d 2 h N Y O R e l Q p 2 x m W h S f a l J N t A Q 6 Y = < / D a t a M a s h u p > 
</file>

<file path=customXml/itemProps1.xml><?xml version="1.0" encoding="utf-8"?>
<ds:datastoreItem xmlns:ds="http://schemas.openxmlformats.org/officeDocument/2006/customXml" ds:itemID="{0958593A-4E1B-428E-B2D1-1C8AF68E443D}">
  <ds:schemaRefs>
    <ds:schemaRef ds:uri="http://schemas.openxmlformats.org/package/2006/metadata/core-properties"/>
    <ds:schemaRef ds:uri="9ca50398-0b58-4b11-b59f-22907d81e200"/>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558da7a7-5fe6-4cae-803c-2b9ba8162f3b"/>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F46FC0D-74BA-4954-9C30-588127689A75}">
  <ds:schemaRefs>
    <ds:schemaRef ds:uri="http://schemas.microsoft.com/sharepoint/v3/contenttype/forms"/>
  </ds:schemaRefs>
</ds:datastoreItem>
</file>

<file path=customXml/itemProps3.xml><?xml version="1.0" encoding="utf-8"?>
<ds:datastoreItem xmlns:ds="http://schemas.openxmlformats.org/officeDocument/2006/customXml" ds:itemID="{790D2C3C-F116-4A6C-90F9-004175EDE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EEC5BE9-7C12-4C82-83DC-B98E5D2B82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Option 2</vt:lpstr>
      <vt:lpstr>BankHols</vt:lpstr>
      <vt:lpstr>DAys</vt:lpstr>
      <vt:lpstr>DaysOffset</vt:lpstr>
      <vt:lpstr>PayDay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Simon Wade</cp:lastModifiedBy>
  <cp:revision/>
  <dcterms:created xsi:type="dcterms:W3CDTF">2009-10-01T14:59:02Z</dcterms:created>
  <dcterms:modified xsi:type="dcterms:W3CDTF">2025-01-24T11:40:30Z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125700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